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2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bevan/Desktop/manuscripts/Petal Size Variation/figures, ms, supplements/"/>
    </mc:Choice>
  </mc:AlternateContent>
  <xr:revisionPtr revIDLastSave="0" documentId="8_{3583D3F1-C3BE-A945-8289-563D1461CC16}" xr6:coauthVersionLast="36" xr6:coauthVersionMax="36" xr10:uidLastSave="{00000000-0000-0000-0000-000000000000}"/>
  <bookViews>
    <workbookView xWindow="5680" yWindow="1300" windowWidth="36700" windowHeight="22440" tabRatio="500" xr2:uid="{00000000-000D-0000-FFFF-FFFF00000000}"/>
  </bookViews>
  <sheets>
    <sheet name="FinalData" sheetId="1" r:id="rId1"/>
  </sheets>
  <calcPr calcId="18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5" i="1" l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4" i="1"/>
  <c r="D4" i="1"/>
  <c r="G5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2" i="1"/>
  <c r="D23" i="1"/>
  <c r="D25" i="1"/>
  <c r="D26" i="1"/>
  <c r="D27" i="1"/>
  <c r="D28" i="1"/>
  <c r="D29" i="1"/>
  <c r="D30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4" i="1"/>
  <c r="D85" i="1"/>
  <c r="D87" i="1"/>
  <c r="D88" i="1"/>
  <c r="D90" i="1"/>
  <c r="D91" i="1"/>
  <c r="D92" i="1"/>
  <c r="D93" i="1"/>
  <c r="D94" i="1"/>
  <c r="D95" i="1"/>
  <c r="D96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7" i="1"/>
  <c r="D128" i="1"/>
  <c r="D129" i="1"/>
  <c r="D130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71" i="1"/>
  <c r="D173" i="1"/>
  <c r="D174" i="1"/>
  <c r="D175" i="1"/>
  <c r="D176" i="1"/>
  <c r="D177" i="1"/>
  <c r="D178" i="1"/>
  <c r="D181" i="1"/>
  <c r="D182" i="1"/>
  <c r="D183" i="1"/>
  <c r="D184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1" i="1"/>
  <c r="D202" i="1"/>
  <c r="D203" i="1"/>
  <c r="D204" i="1"/>
  <c r="D205" i="1"/>
  <c r="D206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1" i="1"/>
  <c r="D222" i="1"/>
  <c r="D224" i="1"/>
  <c r="D225" i="1"/>
  <c r="D226" i="1"/>
  <c r="D227" i="1"/>
  <c r="D228" i="1"/>
  <c r="D229" i="1"/>
  <c r="D230" i="1"/>
  <c r="D231" i="1"/>
  <c r="D232" i="1"/>
  <c r="D233" i="1"/>
  <c r="D234" i="1"/>
  <c r="D236" i="1"/>
  <c r="D237" i="1"/>
  <c r="D238" i="1"/>
  <c r="D239" i="1"/>
  <c r="D240" i="1"/>
  <c r="D241" i="1"/>
  <c r="D242" i="1"/>
  <c r="D243" i="1"/>
  <c r="D244" i="1"/>
  <c r="D245" i="1"/>
  <c r="D246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80" i="1"/>
  <c r="D281" i="1"/>
  <c r="D293" i="1"/>
  <c r="J293" i="1"/>
  <c r="P22" i="1"/>
  <c r="P23" i="1"/>
  <c r="P25" i="1"/>
  <c r="P26" i="1"/>
  <c r="P27" i="1"/>
  <c r="P28" i="1"/>
  <c r="P29" i="1"/>
  <c r="P30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4" i="1"/>
  <c r="P85" i="1"/>
  <c r="P87" i="1"/>
  <c r="P88" i="1"/>
  <c r="P90" i="1"/>
  <c r="P91" i="1"/>
  <c r="P92" i="1"/>
  <c r="P93" i="1"/>
  <c r="P94" i="1"/>
  <c r="P95" i="1"/>
  <c r="P96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7" i="1"/>
  <c r="P128" i="1"/>
  <c r="P129" i="1"/>
  <c r="P130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71" i="1"/>
  <c r="P173" i="1"/>
  <c r="P174" i="1"/>
  <c r="P175" i="1"/>
  <c r="P176" i="1"/>
  <c r="P177" i="1"/>
  <c r="P178" i="1"/>
  <c r="P181" i="1"/>
  <c r="P182" i="1"/>
  <c r="P183" i="1"/>
  <c r="P184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1" i="1"/>
  <c r="P202" i="1"/>
  <c r="P203" i="1"/>
  <c r="P204" i="1"/>
  <c r="P205" i="1"/>
  <c r="P206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1" i="1"/>
  <c r="P222" i="1"/>
  <c r="P224" i="1"/>
  <c r="P225" i="1"/>
  <c r="P226" i="1"/>
  <c r="P227" i="1"/>
  <c r="P228" i="1"/>
  <c r="P229" i="1"/>
  <c r="P230" i="1"/>
  <c r="P231" i="1"/>
  <c r="P232" i="1"/>
  <c r="P233" i="1"/>
  <c r="P234" i="1"/>
  <c r="P236" i="1"/>
  <c r="P237" i="1"/>
  <c r="P238" i="1"/>
  <c r="P239" i="1"/>
  <c r="P240" i="1"/>
  <c r="P241" i="1"/>
  <c r="P242" i="1"/>
  <c r="P243" i="1"/>
  <c r="P244" i="1"/>
  <c r="P245" i="1"/>
  <c r="P246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80" i="1"/>
  <c r="P281" i="1"/>
  <c r="P293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J4" i="1"/>
  <c r="P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2" i="1"/>
  <c r="J23" i="1"/>
  <c r="J25" i="1"/>
  <c r="J26" i="1"/>
  <c r="J27" i="1"/>
  <c r="J28" i="1"/>
  <c r="J29" i="1"/>
  <c r="J30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4" i="1"/>
  <c r="J85" i="1"/>
  <c r="J87" i="1"/>
  <c r="J88" i="1"/>
  <c r="J90" i="1"/>
  <c r="J91" i="1"/>
  <c r="J92" i="1"/>
  <c r="J93" i="1"/>
  <c r="J94" i="1"/>
  <c r="J95" i="1"/>
  <c r="J96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7" i="1"/>
  <c r="J128" i="1"/>
  <c r="J129" i="1"/>
  <c r="J130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71" i="1"/>
  <c r="J173" i="1"/>
  <c r="J174" i="1"/>
  <c r="J175" i="1"/>
  <c r="J176" i="1"/>
  <c r="J177" i="1"/>
  <c r="J178" i="1"/>
  <c r="J181" i="1"/>
  <c r="J182" i="1"/>
  <c r="J183" i="1"/>
  <c r="J184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1" i="1"/>
  <c r="J202" i="1"/>
  <c r="J203" i="1"/>
  <c r="J204" i="1"/>
  <c r="J205" i="1"/>
  <c r="J206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1" i="1"/>
  <c r="J222" i="1"/>
  <c r="J224" i="1"/>
  <c r="J225" i="1"/>
  <c r="J226" i="1"/>
  <c r="J227" i="1"/>
  <c r="J228" i="1"/>
  <c r="J229" i="1"/>
  <c r="J230" i="1"/>
  <c r="J231" i="1"/>
  <c r="J232" i="1"/>
  <c r="J233" i="1"/>
  <c r="J234" i="1"/>
  <c r="J236" i="1"/>
  <c r="J237" i="1"/>
  <c r="J238" i="1"/>
  <c r="J239" i="1"/>
  <c r="J240" i="1"/>
  <c r="J241" i="1"/>
  <c r="J242" i="1"/>
  <c r="J243" i="1"/>
  <c r="J244" i="1"/>
  <c r="J245" i="1"/>
  <c r="J246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80" i="1"/>
  <c r="J281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2" i="1"/>
  <c r="U23" i="1"/>
  <c r="U25" i="1"/>
  <c r="U26" i="1"/>
  <c r="U27" i="1"/>
  <c r="U28" i="1"/>
  <c r="U29" i="1"/>
  <c r="U30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4" i="1"/>
  <c r="U85" i="1"/>
  <c r="U87" i="1"/>
  <c r="U88" i="1"/>
  <c r="U90" i="1"/>
  <c r="U91" i="1"/>
  <c r="U92" i="1"/>
  <c r="U93" i="1"/>
  <c r="U94" i="1"/>
  <c r="U95" i="1"/>
  <c r="U96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7" i="1"/>
  <c r="U128" i="1"/>
  <c r="U129" i="1"/>
  <c r="U130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71" i="1"/>
  <c r="U173" i="1"/>
  <c r="U174" i="1"/>
  <c r="U175" i="1"/>
  <c r="U176" i="1"/>
  <c r="U177" i="1"/>
  <c r="U178" i="1"/>
  <c r="U181" i="1"/>
  <c r="U182" i="1"/>
  <c r="U183" i="1"/>
  <c r="U184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1" i="1"/>
  <c r="U202" i="1"/>
  <c r="U203" i="1"/>
  <c r="U204" i="1"/>
  <c r="U205" i="1"/>
  <c r="U206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1" i="1"/>
  <c r="U222" i="1"/>
  <c r="U224" i="1"/>
  <c r="U225" i="1"/>
  <c r="U226" i="1"/>
  <c r="U227" i="1"/>
  <c r="U228" i="1"/>
  <c r="U229" i="1"/>
  <c r="U230" i="1"/>
  <c r="U231" i="1"/>
  <c r="U232" i="1"/>
  <c r="U233" i="1"/>
  <c r="U234" i="1"/>
  <c r="U236" i="1"/>
  <c r="U237" i="1"/>
  <c r="U238" i="1"/>
  <c r="U239" i="1"/>
  <c r="U240" i="1"/>
  <c r="U241" i="1"/>
  <c r="U242" i="1"/>
  <c r="U243" i="1"/>
  <c r="U244" i="1"/>
  <c r="U245" i="1"/>
  <c r="U246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80" i="1"/>
  <c r="U281" i="1"/>
  <c r="U293" i="1"/>
  <c r="U4" i="1"/>
  <c r="T14" i="1"/>
  <c r="T18" i="1"/>
  <c r="T23" i="1"/>
  <c r="T26" i="1"/>
  <c r="T28" i="1"/>
  <c r="T33" i="1"/>
  <c r="T34" i="1"/>
  <c r="T37" i="1"/>
  <c r="T38" i="1"/>
  <c r="T41" i="1"/>
  <c r="T42" i="1"/>
  <c r="T45" i="1"/>
  <c r="T46" i="1"/>
  <c r="T49" i="1"/>
  <c r="T50" i="1"/>
  <c r="T53" i="1"/>
  <c r="T54" i="1"/>
  <c r="T57" i="1"/>
  <c r="T58" i="1"/>
  <c r="T61" i="1"/>
  <c r="T62" i="1"/>
  <c r="T63" i="1"/>
  <c r="T65" i="1"/>
  <c r="T66" i="1"/>
  <c r="T68" i="1"/>
  <c r="T71" i="1"/>
  <c r="T74" i="1"/>
  <c r="T75" i="1"/>
  <c r="T76" i="1"/>
  <c r="T79" i="1"/>
  <c r="T82" i="1"/>
  <c r="T84" i="1"/>
  <c r="T85" i="1"/>
  <c r="T90" i="1"/>
  <c r="T93" i="1"/>
  <c r="T94" i="1"/>
  <c r="T99" i="1"/>
  <c r="T100" i="1"/>
  <c r="T102" i="1"/>
  <c r="T103" i="1"/>
  <c r="T107" i="1"/>
  <c r="T108" i="1"/>
  <c r="T110" i="1"/>
  <c r="T111" i="1"/>
  <c r="T112" i="1"/>
  <c r="T114" i="1"/>
  <c r="T115" i="1"/>
  <c r="T116" i="1"/>
  <c r="T118" i="1"/>
  <c r="T119" i="1"/>
  <c r="T120" i="1"/>
  <c r="T122" i="1"/>
  <c r="T123" i="1"/>
  <c r="T124" i="1"/>
  <c r="T127" i="1"/>
  <c r="T128" i="1"/>
  <c r="T133" i="1"/>
  <c r="T134" i="1"/>
  <c r="T136" i="1"/>
  <c r="T137" i="1"/>
  <c r="T141" i="1"/>
  <c r="T144" i="1"/>
  <c r="T145" i="1"/>
  <c r="T146" i="1"/>
  <c r="T149" i="1"/>
  <c r="T152" i="1"/>
  <c r="T153" i="1"/>
  <c r="T154" i="1"/>
  <c r="T157" i="1"/>
  <c r="T161" i="1"/>
  <c r="T162" i="1"/>
  <c r="T164" i="1"/>
  <c r="T165" i="1"/>
  <c r="T173" i="1"/>
  <c r="T174" i="1"/>
  <c r="T176" i="1"/>
  <c r="T177" i="1"/>
  <c r="T178" i="1"/>
  <c r="T182" i="1"/>
  <c r="T183" i="1"/>
  <c r="T184" i="1"/>
  <c r="T188" i="1"/>
  <c r="T189" i="1"/>
  <c r="T191" i="1"/>
  <c r="T192" i="1"/>
  <c r="T193" i="1"/>
  <c r="T196" i="1"/>
  <c r="T199" i="1"/>
  <c r="T201" i="1"/>
  <c r="T205" i="1"/>
  <c r="T209" i="1"/>
  <c r="T213" i="1"/>
  <c r="T215" i="1"/>
  <c r="T217" i="1"/>
  <c r="T222" i="1"/>
  <c r="T227" i="1"/>
  <c r="T229" i="1"/>
  <c r="T231" i="1"/>
  <c r="T236" i="1"/>
  <c r="T238" i="1"/>
  <c r="T240" i="1"/>
  <c r="T244" i="1"/>
  <c r="T246" i="1"/>
  <c r="T249" i="1"/>
  <c r="T253" i="1"/>
  <c r="T255" i="1"/>
  <c r="T257" i="1"/>
  <c r="T261" i="1"/>
  <c r="T263" i="1"/>
  <c r="T265" i="1"/>
  <c r="T269" i="1"/>
  <c r="T271" i="1"/>
  <c r="T273" i="1"/>
  <c r="T275" i="1"/>
  <c r="T277" i="1"/>
  <c r="N7" i="1"/>
  <c r="N11" i="1"/>
  <c r="N14" i="1"/>
  <c r="N15" i="1"/>
  <c r="N18" i="1"/>
  <c r="N19" i="1"/>
  <c r="N23" i="1"/>
  <c r="N25" i="1"/>
  <c r="N26" i="1"/>
  <c r="N28" i="1"/>
  <c r="N29" i="1"/>
  <c r="N33" i="1"/>
  <c r="N34" i="1"/>
  <c r="N37" i="1"/>
  <c r="N38" i="1"/>
  <c r="N41" i="1"/>
  <c r="N42" i="1"/>
  <c r="N45" i="1"/>
  <c r="N46" i="1"/>
  <c r="N49" i="1"/>
  <c r="N50" i="1"/>
  <c r="N53" i="1"/>
  <c r="N54" i="1"/>
  <c r="N57" i="1"/>
  <c r="N58" i="1"/>
  <c r="N61" i="1"/>
  <c r="N62" i="1"/>
  <c r="N63" i="1"/>
  <c r="N65" i="1"/>
  <c r="N66" i="1"/>
  <c r="N68" i="1"/>
  <c r="N71" i="1"/>
  <c r="N74" i="1"/>
  <c r="N75" i="1"/>
  <c r="N76" i="1"/>
  <c r="N79" i="1"/>
  <c r="N82" i="1"/>
  <c r="N84" i="1"/>
  <c r="N85" i="1"/>
  <c r="N90" i="1"/>
  <c r="N93" i="1"/>
  <c r="N94" i="1"/>
  <c r="N99" i="1"/>
  <c r="N100" i="1"/>
  <c r="N102" i="1"/>
  <c r="N103" i="1"/>
  <c r="N107" i="1"/>
  <c r="N108" i="1"/>
  <c r="N110" i="1"/>
  <c r="N111" i="1"/>
  <c r="N112" i="1"/>
  <c r="N114" i="1"/>
  <c r="N115" i="1"/>
  <c r="N116" i="1"/>
  <c r="N118" i="1"/>
  <c r="N119" i="1"/>
  <c r="N120" i="1"/>
  <c r="N122" i="1"/>
  <c r="N123" i="1"/>
  <c r="N124" i="1"/>
  <c r="N127" i="1"/>
  <c r="N128" i="1"/>
  <c r="N133" i="1"/>
  <c r="N134" i="1"/>
  <c r="N136" i="1"/>
  <c r="N137" i="1"/>
  <c r="N141" i="1"/>
  <c r="N144" i="1"/>
  <c r="N145" i="1"/>
  <c r="N146" i="1"/>
  <c r="N149" i="1"/>
  <c r="N152" i="1"/>
  <c r="N153" i="1"/>
  <c r="N154" i="1"/>
  <c r="N157" i="1"/>
  <c r="N161" i="1"/>
  <c r="N162" i="1"/>
  <c r="N164" i="1"/>
  <c r="N165" i="1"/>
  <c r="N173" i="1"/>
  <c r="N174" i="1"/>
  <c r="N176" i="1"/>
  <c r="N177" i="1"/>
  <c r="N178" i="1"/>
  <c r="N182" i="1"/>
  <c r="N183" i="1"/>
  <c r="N184" i="1"/>
  <c r="N188" i="1"/>
  <c r="N189" i="1"/>
  <c r="N191" i="1"/>
  <c r="N192" i="1"/>
  <c r="N193" i="1"/>
  <c r="N196" i="1"/>
  <c r="N199" i="1"/>
  <c r="N201" i="1"/>
  <c r="N205" i="1"/>
  <c r="N209" i="1"/>
  <c r="N213" i="1"/>
  <c r="N215" i="1"/>
  <c r="N217" i="1"/>
  <c r="N222" i="1"/>
  <c r="N227" i="1"/>
  <c r="N229" i="1"/>
  <c r="N231" i="1"/>
  <c r="N236" i="1"/>
  <c r="N238" i="1"/>
  <c r="N240" i="1"/>
  <c r="N244" i="1"/>
  <c r="N246" i="1"/>
  <c r="N249" i="1"/>
  <c r="N253" i="1"/>
  <c r="N255" i="1"/>
  <c r="N257" i="1"/>
  <c r="N261" i="1"/>
  <c r="N263" i="1"/>
  <c r="N265" i="1"/>
  <c r="N269" i="1"/>
  <c r="N271" i="1"/>
  <c r="N273" i="1"/>
  <c r="N275" i="1"/>
  <c r="N277" i="1"/>
  <c r="T4" i="1"/>
  <c r="N4" i="1"/>
  <c r="Y3" i="1"/>
  <c r="AA4" i="1"/>
  <c r="AA5" i="1"/>
  <c r="AA6" i="1"/>
  <c r="AA7" i="1"/>
  <c r="AC7" i="1"/>
  <c r="AA8" i="1"/>
  <c r="AA9" i="1"/>
  <c r="AA10" i="1"/>
  <c r="AA12" i="1"/>
  <c r="AC12" i="1"/>
  <c r="AA13" i="1"/>
  <c r="AC13" i="1"/>
  <c r="AA14" i="1"/>
  <c r="AA15" i="1"/>
  <c r="AA16" i="1"/>
  <c r="AC16" i="1"/>
  <c r="AA17" i="1"/>
  <c r="AC17" i="1"/>
  <c r="AA18" i="1"/>
  <c r="AA19" i="1"/>
  <c r="AA21" i="1"/>
  <c r="AC21" i="1"/>
  <c r="AA22" i="1"/>
  <c r="AC22" i="1"/>
  <c r="AA23" i="1"/>
  <c r="AA24" i="1"/>
  <c r="AC24" i="1"/>
  <c r="AA25" i="1"/>
  <c r="AC25" i="1"/>
  <c r="AA26" i="1"/>
  <c r="AC26" i="1"/>
  <c r="AA27" i="1"/>
  <c r="AA28" i="1"/>
  <c r="AC28" i="1"/>
  <c r="AA29" i="1"/>
  <c r="AC29" i="1"/>
  <c r="AA30" i="1"/>
  <c r="AA31" i="1"/>
  <c r="AC31" i="1"/>
  <c r="AA32" i="1"/>
  <c r="AC32" i="1"/>
  <c r="AA33" i="1"/>
  <c r="AA34" i="1"/>
  <c r="AA35" i="1"/>
  <c r="AC35" i="1"/>
  <c r="AA36" i="1"/>
  <c r="AC36" i="1"/>
  <c r="AA37" i="1"/>
  <c r="AA38" i="1"/>
  <c r="AA39" i="1"/>
  <c r="AC39" i="1"/>
  <c r="AA40" i="1"/>
  <c r="AC40" i="1"/>
  <c r="AA41" i="1"/>
  <c r="AA42" i="1"/>
  <c r="AA43" i="1"/>
  <c r="AC43" i="1"/>
  <c r="AA44" i="1"/>
  <c r="AC44" i="1"/>
  <c r="AA45" i="1"/>
  <c r="AA46" i="1"/>
  <c r="AA47" i="1"/>
  <c r="AC47" i="1"/>
  <c r="AA48" i="1"/>
  <c r="AC48" i="1"/>
  <c r="AA49" i="1"/>
  <c r="AA50" i="1"/>
  <c r="AA51" i="1"/>
  <c r="AC51" i="1"/>
  <c r="AA52" i="1"/>
  <c r="AC52" i="1"/>
  <c r="AA53" i="1"/>
  <c r="AA54" i="1"/>
  <c r="AA55" i="1"/>
  <c r="AC55" i="1"/>
  <c r="AA56" i="1"/>
  <c r="AC56" i="1"/>
  <c r="AA57" i="1"/>
  <c r="AA58" i="1"/>
  <c r="AA59" i="1"/>
  <c r="AC59" i="1"/>
  <c r="AA60" i="1"/>
  <c r="AC60" i="1"/>
  <c r="AA62" i="1"/>
  <c r="AC62" i="1"/>
  <c r="AA63" i="1"/>
  <c r="AC63" i="1"/>
  <c r="AA64" i="1"/>
  <c r="AA65" i="1"/>
  <c r="AC65" i="1"/>
  <c r="AA66" i="1"/>
  <c r="AC66" i="1"/>
  <c r="AA67" i="1"/>
  <c r="AC67" i="1"/>
  <c r="AA68" i="1"/>
  <c r="AC68" i="1"/>
  <c r="AA69" i="1"/>
  <c r="AA70" i="1"/>
  <c r="AA71" i="1"/>
  <c r="AA72" i="1"/>
  <c r="AC72" i="1"/>
  <c r="AA73" i="1"/>
  <c r="AC73" i="1"/>
  <c r="AA74" i="1"/>
  <c r="AA75" i="1"/>
  <c r="AC75" i="1"/>
  <c r="AA76" i="1"/>
  <c r="AC76" i="1"/>
  <c r="AA77" i="1"/>
  <c r="AA78" i="1"/>
  <c r="AA79" i="1"/>
  <c r="AA80" i="1"/>
  <c r="AC80" i="1"/>
  <c r="AA81" i="1"/>
  <c r="AC81" i="1"/>
  <c r="AA82" i="1"/>
  <c r="AA83" i="1"/>
  <c r="AC83" i="1"/>
  <c r="AA85" i="1"/>
  <c r="AC85" i="1"/>
  <c r="AA86" i="1"/>
  <c r="AA87" i="1"/>
  <c r="AA88" i="1"/>
  <c r="AA89" i="1"/>
  <c r="AA90" i="1"/>
  <c r="AA91" i="1"/>
  <c r="AC91" i="1"/>
  <c r="AA93" i="1"/>
  <c r="AC93" i="1"/>
  <c r="AA94" i="1"/>
  <c r="AC94" i="1"/>
  <c r="AA95" i="1"/>
  <c r="AA97" i="1"/>
  <c r="AA98" i="1"/>
  <c r="AA99" i="1"/>
  <c r="AC99" i="1"/>
  <c r="AA100" i="1"/>
  <c r="AC100" i="1"/>
  <c r="AA101" i="1"/>
  <c r="AA102" i="1"/>
  <c r="AC102" i="1"/>
  <c r="AA103" i="1"/>
  <c r="AC103" i="1"/>
  <c r="AA104" i="1"/>
  <c r="AA105" i="1"/>
  <c r="AA106" i="1"/>
  <c r="AA107" i="1"/>
  <c r="AC107" i="1"/>
  <c r="AA109" i="1"/>
  <c r="AC109" i="1"/>
  <c r="AA110" i="1"/>
  <c r="AA112" i="1"/>
  <c r="AC112" i="1"/>
  <c r="AA113" i="1"/>
  <c r="AA114" i="1"/>
  <c r="AC114" i="1"/>
  <c r="AA115" i="1"/>
  <c r="AC115" i="1"/>
  <c r="AA116" i="1"/>
  <c r="AC116" i="1"/>
  <c r="AA117" i="1"/>
  <c r="AA118" i="1"/>
  <c r="AC118" i="1"/>
  <c r="AA119" i="1"/>
  <c r="AC119" i="1"/>
  <c r="AA120" i="1"/>
  <c r="AC120" i="1"/>
  <c r="AA121" i="1"/>
  <c r="AA122" i="1"/>
  <c r="AC122" i="1"/>
  <c r="AA123" i="1"/>
  <c r="AC123" i="1"/>
  <c r="AA124" i="1"/>
  <c r="AC124" i="1"/>
  <c r="AA125" i="1"/>
  <c r="AA127" i="1"/>
  <c r="AC127" i="1"/>
  <c r="AA128" i="1"/>
  <c r="AA129" i="1"/>
  <c r="AA130" i="1"/>
  <c r="AA132" i="1"/>
  <c r="AA133" i="1"/>
  <c r="AC133" i="1"/>
  <c r="AA134" i="1"/>
  <c r="AC134" i="1"/>
  <c r="AA135" i="1"/>
  <c r="AA136" i="1"/>
  <c r="AC136" i="1"/>
  <c r="AA137" i="1"/>
  <c r="AC137" i="1"/>
  <c r="AA138" i="1"/>
  <c r="AA140" i="1"/>
  <c r="AA141" i="1"/>
  <c r="AA142" i="1"/>
  <c r="AC142" i="1"/>
  <c r="AA143" i="1"/>
  <c r="AC143" i="1"/>
  <c r="AA144" i="1"/>
  <c r="AA145" i="1"/>
  <c r="AC145" i="1"/>
  <c r="AA146" i="1"/>
  <c r="AC146" i="1"/>
  <c r="AA147" i="1"/>
  <c r="AA148" i="1"/>
  <c r="AA149" i="1"/>
  <c r="AA150" i="1"/>
  <c r="AC150" i="1"/>
  <c r="AA151" i="1"/>
  <c r="AC151" i="1"/>
  <c r="AA152" i="1"/>
  <c r="AA153" i="1"/>
  <c r="AC153" i="1"/>
  <c r="AA154" i="1"/>
  <c r="AC154" i="1"/>
  <c r="AA155" i="1"/>
  <c r="AA156" i="1"/>
  <c r="AA158" i="1"/>
  <c r="AA159" i="1"/>
  <c r="AA160" i="1"/>
  <c r="AA161" i="1"/>
  <c r="AC161" i="1"/>
  <c r="AA162" i="1"/>
  <c r="AC162" i="1"/>
  <c r="AA163" i="1"/>
  <c r="AA164" i="1"/>
  <c r="AC164" i="1"/>
  <c r="AA165" i="1"/>
  <c r="AC165" i="1"/>
  <c r="AA166" i="1"/>
  <c r="AA167" i="1"/>
  <c r="AA168" i="1"/>
  <c r="AA171" i="1"/>
  <c r="AA172" i="1"/>
  <c r="AA173" i="1"/>
  <c r="AC173" i="1"/>
  <c r="AA174" i="1"/>
  <c r="AC174" i="1"/>
  <c r="AA175" i="1"/>
  <c r="AA176" i="1"/>
  <c r="AC176" i="1"/>
  <c r="AA178" i="1"/>
  <c r="AC178" i="1"/>
  <c r="AA179" i="1"/>
  <c r="AA180" i="1"/>
  <c r="AC180" i="1"/>
  <c r="AA181" i="1"/>
  <c r="AC181" i="1"/>
  <c r="AA182" i="1"/>
  <c r="AA183" i="1"/>
  <c r="AC183" i="1"/>
  <c r="AA184" i="1"/>
  <c r="AC184" i="1"/>
  <c r="AA185" i="1"/>
  <c r="AA186" i="1"/>
  <c r="AA187" i="1"/>
  <c r="AA188" i="1"/>
  <c r="AC188" i="1"/>
  <c r="AA190" i="1"/>
  <c r="AC190" i="1"/>
  <c r="AA191" i="1"/>
  <c r="AA192" i="1"/>
  <c r="AC192" i="1"/>
  <c r="AA193" i="1"/>
  <c r="AC193" i="1"/>
  <c r="AA194" i="1"/>
  <c r="AA195" i="1"/>
  <c r="AA196" i="1"/>
  <c r="AA197" i="1"/>
  <c r="AC197" i="1"/>
  <c r="AA198" i="1"/>
  <c r="AC198" i="1"/>
  <c r="AA199" i="1"/>
  <c r="AA200" i="1"/>
  <c r="AC200" i="1"/>
  <c r="AA201" i="1"/>
  <c r="AC201" i="1"/>
  <c r="AA202" i="1"/>
  <c r="AA203" i="1"/>
  <c r="AA205" i="1"/>
  <c r="AA206" i="1"/>
  <c r="AC206" i="1"/>
  <c r="AA207" i="1"/>
  <c r="AC207" i="1"/>
  <c r="AA208" i="1"/>
  <c r="AA209" i="1"/>
  <c r="AC209" i="1"/>
  <c r="AA210" i="1"/>
  <c r="AA211" i="1"/>
  <c r="AA212" i="1"/>
  <c r="AA213" i="1"/>
  <c r="AC213" i="1"/>
  <c r="AA214" i="1"/>
  <c r="AA215" i="1"/>
  <c r="AC215" i="1"/>
  <c r="AA216" i="1"/>
  <c r="AA217" i="1"/>
  <c r="AC217" i="1"/>
  <c r="AA218" i="1"/>
  <c r="AA219" i="1"/>
  <c r="AA221" i="1"/>
  <c r="AA222" i="1"/>
  <c r="AC222" i="1"/>
  <c r="AA223" i="1"/>
  <c r="AA224" i="1"/>
  <c r="AC224" i="1"/>
  <c r="AA225" i="1"/>
  <c r="AA227" i="1"/>
  <c r="AC227" i="1"/>
  <c r="AA228" i="1"/>
  <c r="AA229" i="1"/>
  <c r="AC229" i="1"/>
  <c r="AA231" i="1"/>
  <c r="AA232" i="1"/>
  <c r="AC232" i="1"/>
  <c r="AA233" i="1"/>
  <c r="AA234" i="1"/>
  <c r="AA235" i="1"/>
  <c r="AA236" i="1"/>
  <c r="AC236" i="1"/>
  <c r="AA237" i="1"/>
  <c r="AA238" i="1"/>
  <c r="AC238" i="1"/>
  <c r="AA239" i="1"/>
  <c r="AA240" i="1"/>
  <c r="AC240" i="1"/>
  <c r="AA241" i="1"/>
  <c r="AA242" i="1"/>
  <c r="AA243" i="1"/>
  <c r="AA244" i="1"/>
  <c r="AC244" i="1"/>
  <c r="AA245" i="1"/>
  <c r="AA246" i="1"/>
  <c r="AC246" i="1"/>
  <c r="AA247" i="1"/>
  <c r="AA248" i="1"/>
  <c r="AC248" i="1"/>
  <c r="AA249" i="1"/>
  <c r="AA250" i="1"/>
  <c r="AC250" i="1"/>
  <c r="AA251" i="1"/>
  <c r="AA253" i="1"/>
  <c r="AC253" i="1"/>
  <c r="AA254" i="1"/>
  <c r="AA255" i="1"/>
  <c r="AC255" i="1"/>
  <c r="AA256" i="1"/>
  <c r="AA257" i="1"/>
  <c r="AC257" i="1"/>
  <c r="AA258" i="1"/>
  <c r="AA259" i="1"/>
  <c r="AA260" i="1"/>
  <c r="AA261" i="1"/>
  <c r="AC261" i="1"/>
  <c r="AA262" i="1"/>
  <c r="AA263" i="1"/>
  <c r="AC263" i="1"/>
  <c r="AA264" i="1"/>
  <c r="AA265" i="1"/>
  <c r="AC265" i="1"/>
  <c r="AA266" i="1"/>
  <c r="AA267" i="1"/>
  <c r="AA268" i="1"/>
  <c r="AA269" i="1"/>
  <c r="AC269" i="1"/>
  <c r="AA270" i="1"/>
  <c r="AA271" i="1"/>
  <c r="AC271" i="1"/>
  <c r="AA272" i="1"/>
  <c r="AA273" i="1"/>
  <c r="AC273" i="1"/>
  <c r="AA274" i="1"/>
  <c r="AA275" i="1"/>
  <c r="AC275" i="1"/>
  <c r="AA276" i="1"/>
  <c r="AA277" i="1"/>
  <c r="AC277" i="1"/>
  <c r="AA278" i="1"/>
  <c r="AA280" i="1"/>
  <c r="AA281" i="1"/>
  <c r="AA282" i="1"/>
  <c r="AA283" i="1"/>
  <c r="AA284" i="1"/>
  <c r="AA285" i="1"/>
  <c r="AA286" i="1"/>
  <c r="AA287" i="1"/>
  <c r="AA288" i="1"/>
  <c r="AA289" i="1"/>
  <c r="AA290" i="1"/>
  <c r="AA291" i="1"/>
  <c r="AA292" i="1"/>
  <c r="AA293" i="1"/>
  <c r="AA294" i="1"/>
  <c r="AA295" i="1"/>
  <c r="AA296" i="1"/>
  <c r="AA3" i="1"/>
  <c r="Y4" i="1"/>
  <c r="Y5" i="1"/>
  <c r="Y6" i="1"/>
  <c r="Y7" i="1"/>
  <c r="Y8" i="1"/>
  <c r="Y9" i="1"/>
  <c r="Y10" i="1"/>
  <c r="Y12" i="1"/>
  <c r="Y13" i="1"/>
  <c r="Y14" i="1"/>
  <c r="Y15" i="1"/>
  <c r="Y16" i="1"/>
  <c r="Y17" i="1"/>
  <c r="Y18" i="1"/>
  <c r="Y19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5" i="1"/>
  <c r="Y86" i="1"/>
  <c r="Y87" i="1"/>
  <c r="Y88" i="1"/>
  <c r="Y89" i="1"/>
  <c r="Y90" i="1"/>
  <c r="Y91" i="1"/>
  <c r="Y93" i="1"/>
  <c r="Y94" i="1"/>
  <c r="Y95" i="1"/>
  <c r="Y97" i="1"/>
  <c r="Y98" i="1"/>
  <c r="Y99" i="1"/>
  <c r="Y100" i="1"/>
  <c r="Y101" i="1"/>
  <c r="Y102" i="1"/>
  <c r="Y103" i="1"/>
  <c r="Y104" i="1"/>
  <c r="Y105" i="1"/>
  <c r="Y106" i="1"/>
  <c r="Y107" i="1"/>
  <c r="Y109" i="1"/>
  <c r="Y110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7" i="1"/>
  <c r="Y128" i="1"/>
  <c r="Y129" i="1"/>
  <c r="Y130" i="1"/>
  <c r="Y132" i="1"/>
  <c r="Y133" i="1"/>
  <c r="Y134" i="1"/>
  <c r="Y135" i="1"/>
  <c r="Y136" i="1"/>
  <c r="Y137" i="1"/>
  <c r="Y138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8" i="1"/>
  <c r="Y159" i="1"/>
  <c r="Y160" i="1"/>
  <c r="Y161" i="1"/>
  <c r="Y162" i="1"/>
  <c r="Y163" i="1"/>
  <c r="Y164" i="1"/>
  <c r="Y165" i="1"/>
  <c r="Y166" i="1"/>
  <c r="Y167" i="1"/>
  <c r="Y168" i="1"/>
  <c r="Y171" i="1"/>
  <c r="Y172" i="1"/>
  <c r="Y173" i="1"/>
  <c r="Y174" i="1"/>
  <c r="Y175" i="1"/>
  <c r="Y176" i="1"/>
  <c r="Y178" i="1"/>
  <c r="Y179" i="1"/>
  <c r="Y180" i="1"/>
  <c r="Y181" i="1"/>
  <c r="Y182" i="1"/>
  <c r="Y183" i="1"/>
  <c r="Y184" i="1"/>
  <c r="Y185" i="1"/>
  <c r="Y186" i="1"/>
  <c r="Y187" i="1"/>
  <c r="Y188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5" i="1"/>
  <c r="Y206" i="1"/>
  <c r="Y207" i="1"/>
  <c r="Y208" i="1"/>
  <c r="Y209" i="1"/>
  <c r="Y210" i="1"/>
  <c r="Y211" i="1"/>
  <c r="Y212" i="1"/>
  <c r="Y213" i="1"/>
  <c r="Y214" i="1"/>
  <c r="Y215" i="1"/>
  <c r="Y216" i="1"/>
  <c r="Y217" i="1"/>
  <c r="Y218" i="1"/>
  <c r="Y219" i="1"/>
  <c r="Y221" i="1"/>
  <c r="Y222" i="1"/>
  <c r="Y223" i="1"/>
  <c r="Y224" i="1"/>
  <c r="Y225" i="1"/>
  <c r="Y227" i="1"/>
  <c r="Y228" i="1"/>
  <c r="Y229" i="1"/>
  <c r="Y231" i="1"/>
  <c r="Y232" i="1"/>
  <c r="Y233" i="1"/>
  <c r="Y234" i="1"/>
  <c r="Y235" i="1"/>
  <c r="Y236" i="1"/>
  <c r="Y237" i="1"/>
  <c r="Y238" i="1"/>
  <c r="Y239" i="1"/>
  <c r="Y240" i="1"/>
  <c r="Y241" i="1"/>
  <c r="Y242" i="1"/>
  <c r="Y243" i="1"/>
  <c r="Y244" i="1"/>
  <c r="Y245" i="1"/>
  <c r="Y246" i="1"/>
  <c r="Y247" i="1"/>
  <c r="Y248" i="1"/>
  <c r="Y249" i="1"/>
  <c r="Y250" i="1"/>
  <c r="Y251" i="1"/>
  <c r="Y253" i="1"/>
  <c r="Y254" i="1"/>
  <c r="Y255" i="1"/>
  <c r="Y256" i="1"/>
  <c r="Y257" i="1"/>
  <c r="Y258" i="1"/>
  <c r="Y259" i="1"/>
  <c r="Y260" i="1"/>
  <c r="Y261" i="1"/>
  <c r="Y262" i="1"/>
  <c r="Y263" i="1"/>
  <c r="Y264" i="1"/>
  <c r="Y265" i="1"/>
  <c r="Y266" i="1"/>
  <c r="Y267" i="1"/>
  <c r="Y268" i="1"/>
  <c r="Y269" i="1"/>
  <c r="Y270" i="1"/>
  <c r="Y271" i="1"/>
  <c r="Y272" i="1"/>
  <c r="Y273" i="1"/>
  <c r="Y274" i="1"/>
  <c r="Y275" i="1"/>
  <c r="Y276" i="1"/>
  <c r="Y277" i="1"/>
  <c r="Y278" i="1"/>
  <c r="Y280" i="1"/>
  <c r="Y281" i="1"/>
  <c r="Y282" i="1"/>
  <c r="Y283" i="1"/>
  <c r="Y284" i="1"/>
  <c r="Y285" i="1"/>
  <c r="Y286" i="1"/>
  <c r="Y287" i="1"/>
  <c r="Y288" i="1"/>
  <c r="Y289" i="1"/>
  <c r="Y290" i="1"/>
  <c r="Y291" i="1"/>
  <c r="Y292" i="1"/>
  <c r="Y293" i="1"/>
  <c r="Y294" i="1"/>
  <c r="Y295" i="1"/>
  <c r="Y296" i="1"/>
  <c r="AC278" i="1"/>
  <c r="AB278" i="1"/>
  <c r="T278" i="1"/>
  <c r="S278" i="1"/>
  <c r="N278" i="1"/>
  <c r="M278" i="1"/>
  <c r="H278" i="1"/>
  <c r="G278" i="1"/>
  <c r="AB277" i="1"/>
  <c r="S277" i="1"/>
  <c r="M277" i="1"/>
  <c r="H277" i="1"/>
  <c r="G277" i="1"/>
  <c r="AC276" i="1"/>
  <c r="AB276" i="1"/>
  <c r="T276" i="1"/>
  <c r="S276" i="1"/>
  <c r="N276" i="1"/>
  <c r="M276" i="1"/>
  <c r="H276" i="1"/>
  <c r="G276" i="1"/>
  <c r="AB275" i="1"/>
  <c r="S275" i="1"/>
  <c r="M275" i="1"/>
  <c r="H275" i="1"/>
  <c r="G275" i="1"/>
  <c r="AC274" i="1"/>
  <c r="AB274" i="1"/>
  <c r="T274" i="1"/>
  <c r="S274" i="1"/>
  <c r="N274" i="1"/>
  <c r="M274" i="1"/>
  <c r="H274" i="1"/>
  <c r="G274" i="1"/>
  <c r="AB273" i="1"/>
  <c r="S273" i="1"/>
  <c r="M273" i="1"/>
  <c r="H273" i="1"/>
  <c r="G273" i="1"/>
  <c r="AC272" i="1"/>
  <c r="AB272" i="1"/>
  <c r="T272" i="1"/>
  <c r="S272" i="1"/>
  <c r="N272" i="1"/>
  <c r="M272" i="1"/>
  <c r="H272" i="1"/>
  <c r="G272" i="1"/>
  <c r="AB271" i="1"/>
  <c r="S271" i="1"/>
  <c r="M271" i="1"/>
  <c r="H271" i="1"/>
  <c r="G271" i="1"/>
  <c r="AC270" i="1"/>
  <c r="AB270" i="1"/>
  <c r="T270" i="1"/>
  <c r="S270" i="1"/>
  <c r="N270" i="1"/>
  <c r="M270" i="1"/>
  <c r="H270" i="1"/>
  <c r="G270" i="1"/>
  <c r="AB269" i="1"/>
  <c r="S269" i="1"/>
  <c r="M269" i="1"/>
  <c r="H269" i="1"/>
  <c r="G269" i="1"/>
  <c r="AC268" i="1"/>
  <c r="AB268" i="1"/>
  <c r="T268" i="1"/>
  <c r="S268" i="1"/>
  <c r="N268" i="1"/>
  <c r="M268" i="1"/>
  <c r="H268" i="1"/>
  <c r="G268" i="1"/>
  <c r="AC267" i="1"/>
  <c r="AB267" i="1"/>
  <c r="T267" i="1"/>
  <c r="S267" i="1"/>
  <c r="N267" i="1"/>
  <c r="M267" i="1"/>
  <c r="H267" i="1"/>
  <c r="G267" i="1"/>
  <c r="AC266" i="1"/>
  <c r="AB266" i="1"/>
  <c r="T266" i="1"/>
  <c r="S266" i="1"/>
  <c r="N266" i="1"/>
  <c r="M266" i="1"/>
  <c r="H266" i="1"/>
  <c r="G266" i="1"/>
  <c r="AB265" i="1"/>
  <c r="S265" i="1"/>
  <c r="M265" i="1"/>
  <c r="H265" i="1"/>
  <c r="G265" i="1"/>
  <c r="AC264" i="1"/>
  <c r="AB264" i="1"/>
  <c r="T264" i="1"/>
  <c r="S264" i="1"/>
  <c r="N264" i="1"/>
  <c r="M264" i="1"/>
  <c r="H264" i="1"/>
  <c r="G264" i="1"/>
  <c r="AB263" i="1"/>
  <c r="S263" i="1"/>
  <c r="M263" i="1"/>
  <c r="H263" i="1"/>
  <c r="G263" i="1"/>
  <c r="AC262" i="1"/>
  <c r="AB262" i="1"/>
  <c r="T262" i="1"/>
  <c r="S262" i="1"/>
  <c r="N262" i="1"/>
  <c r="M262" i="1"/>
  <c r="H262" i="1"/>
  <c r="G262" i="1"/>
  <c r="AB261" i="1"/>
  <c r="S261" i="1"/>
  <c r="M261" i="1"/>
  <c r="H261" i="1"/>
  <c r="G261" i="1"/>
  <c r="AC260" i="1"/>
  <c r="AB260" i="1"/>
  <c r="T260" i="1"/>
  <c r="S260" i="1"/>
  <c r="N260" i="1"/>
  <c r="M260" i="1"/>
  <c r="H260" i="1"/>
  <c r="G260" i="1"/>
  <c r="AC259" i="1"/>
  <c r="AB259" i="1"/>
  <c r="T259" i="1"/>
  <c r="S259" i="1"/>
  <c r="N259" i="1"/>
  <c r="M259" i="1"/>
  <c r="H259" i="1"/>
  <c r="G259" i="1"/>
  <c r="AC258" i="1"/>
  <c r="AB258" i="1"/>
  <c r="T258" i="1"/>
  <c r="S258" i="1"/>
  <c r="N258" i="1"/>
  <c r="M258" i="1"/>
  <c r="H258" i="1"/>
  <c r="G258" i="1"/>
  <c r="AB257" i="1"/>
  <c r="S257" i="1"/>
  <c r="M257" i="1"/>
  <c r="H257" i="1"/>
  <c r="G257" i="1"/>
  <c r="AC256" i="1"/>
  <c r="AB256" i="1"/>
  <c r="T256" i="1"/>
  <c r="S256" i="1"/>
  <c r="N256" i="1"/>
  <c r="M256" i="1"/>
  <c r="H256" i="1"/>
  <c r="G256" i="1"/>
  <c r="AB255" i="1"/>
  <c r="S255" i="1"/>
  <c r="M255" i="1"/>
  <c r="H255" i="1"/>
  <c r="G255" i="1"/>
  <c r="AC254" i="1"/>
  <c r="AB254" i="1"/>
  <c r="T254" i="1"/>
  <c r="S254" i="1"/>
  <c r="N254" i="1"/>
  <c r="M254" i="1"/>
  <c r="H254" i="1"/>
  <c r="G254" i="1"/>
  <c r="AB253" i="1"/>
  <c r="S253" i="1"/>
  <c r="M253" i="1"/>
  <c r="H253" i="1"/>
  <c r="G253" i="1"/>
  <c r="T252" i="1"/>
  <c r="S252" i="1"/>
  <c r="N252" i="1"/>
  <c r="M252" i="1"/>
  <c r="H252" i="1"/>
  <c r="G252" i="1"/>
  <c r="AC251" i="1"/>
  <c r="AB251" i="1"/>
  <c r="T251" i="1"/>
  <c r="S251" i="1"/>
  <c r="N251" i="1"/>
  <c r="M251" i="1"/>
  <c r="H251" i="1"/>
  <c r="G251" i="1"/>
  <c r="AB250" i="1"/>
  <c r="T250" i="1"/>
  <c r="S250" i="1"/>
  <c r="N250" i="1"/>
  <c r="M250" i="1"/>
  <c r="H250" i="1"/>
  <c r="G250" i="1"/>
  <c r="AC249" i="1"/>
  <c r="AB249" i="1"/>
  <c r="S249" i="1"/>
  <c r="M249" i="1"/>
  <c r="H249" i="1"/>
  <c r="G249" i="1"/>
  <c r="AB248" i="1"/>
  <c r="T248" i="1"/>
  <c r="S248" i="1"/>
  <c r="N248" i="1"/>
  <c r="M248" i="1"/>
  <c r="H248" i="1"/>
  <c r="G248" i="1"/>
  <c r="AC247" i="1"/>
  <c r="AB247" i="1"/>
  <c r="AB246" i="1"/>
  <c r="S246" i="1"/>
  <c r="M246" i="1"/>
  <c r="H246" i="1"/>
  <c r="G246" i="1"/>
  <c r="AC245" i="1"/>
  <c r="AB245" i="1"/>
  <c r="T245" i="1"/>
  <c r="S245" i="1"/>
  <c r="N245" i="1"/>
  <c r="M245" i="1"/>
  <c r="H245" i="1"/>
  <c r="G245" i="1"/>
  <c r="AB244" i="1"/>
  <c r="S244" i="1"/>
  <c r="M244" i="1"/>
  <c r="H244" i="1"/>
  <c r="G244" i="1"/>
  <c r="AC243" i="1"/>
  <c r="AB243" i="1"/>
  <c r="T243" i="1"/>
  <c r="S243" i="1"/>
  <c r="N243" i="1"/>
  <c r="M243" i="1"/>
  <c r="H243" i="1"/>
  <c r="G243" i="1"/>
  <c r="AC242" i="1"/>
  <c r="AB242" i="1"/>
  <c r="T242" i="1"/>
  <c r="S242" i="1"/>
  <c r="N242" i="1"/>
  <c r="M242" i="1"/>
  <c r="H242" i="1"/>
  <c r="G242" i="1"/>
  <c r="AC241" i="1"/>
  <c r="AB241" i="1"/>
  <c r="T241" i="1"/>
  <c r="S241" i="1"/>
  <c r="N241" i="1"/>
  <c r="M241" i="1"/>
  <c r="H241" i="1"/>
  <c r="G241" i="1"/>
  <c r="AB240" i="1"/>
  <c r="S240" i="1"/>
  <c r="M240" i="1"/>
  <c r="H240" i="1"/>
  <c r="G240" i="1"/>
  <c r="AC239" i="1"/>
  <c r="AB239" i="1"/>
  <c r="T239" i="1"/>
  <c r="S239" i="1"/>
  <c r="N239" i="1"/>
  <c r="M239" i="1"/>
  <c r="H239" i="1"/>
  <c r="G239" i="1"/>
  <c r="AB238" i="1"/>
  <c r="S238" i="1"/>
  <c r="M238" i="1"/>
  <c r="H238" i="1"/>
  <c r="G238" i="1"/>
  <c r="AC237" i="1"/>
  <c r="AB237" i="1"/>
  <c r="T237" i="1"/>
  <c r="S237" i="1"/>
  <c r="N237" i="1"/>
  <c r="M237" i="1"/>
  <c r="H237" i="1"/>
  <c r="G237" i="1"/>
  <c r="AB236" i="1"/>
  <c r="S236" i="1"/>
  <c r="M236" i="1"/>
  <c r="H236" i="1"/>
  <c r="G236" i="1"/>
  <c r="AC235" i="1"/>
  <c r="AB235" i="1"/>
  <c r="AC234" i="1"/>
  <c r="AB234" i="1"/>
  <c r="T234" i="1"/>
  <c r="S234" i="1"/>
  <c r="N234" i="1"/>
  <c r="M234" i="1"/>
  <c r="H234" i="1"/>
  <c r="G234" i="1"/>
  <c r="AC233" i="1"/>
  <c r="AB233" i="1"/>
  <c r="T233" i="1"/>
  <c r="S233" i="1"/>
  <c r="N233" i="1"/>
  <c r="M233" i="1"/>
  <c r="H233" i="1"/>
  <c r="G233" i="1"/>
  <c r="AB232" i="1"/>
  <c r="T232" i="1"/>
  <c r="S232" i="1"/>
  <c r="N232" i="1"/>
  <c r="M232" i="1"/>
  <c r="H232" i="1"/>
  <c r="G232" i="1"/>
  <c r="AC231" i="1"/>
  <c r="AB231" i="1"/>
  <c r="S231" i="1"/>
  <c r="M231" i="1"/>
  <c r="H231" i="1"/>
  <c r="G231" i="1"/>
  <c r="T230" i="1"/>
  <c r="S230" i="1"/>
  <c r="N230" i="1"/>
  <c r="M230" i="1"/>
  <c r="H230" i="1"/>
  <c r="G230" i="1"/>
  <c r="AB229" i="1"/>
  <c r="S229" i="1"/>
  <c r="M229" i="1"/>
  <c r="H229" i="1"/>
  <c r="G229" i="1"/>
  <c r="AC228" i="1"/>
  <c r="AB228" i="1"/>
  <c r="T228" i="1"/>
  <c r="S228" i="1"/>
  <c r="N228" i="1"/>
  <c r="M228" i="1"/>
  <c r="H228" i="1"/>
  <c r="G228" i="1"/>
  <c r="AB227" i="1"/>
  <c r="S227" i="1"/>
  <c r="M227" i="1"/>
  <c r="H227" i="1"/>
  <c r="G227" i="1"/>
  <c r="T226" i="1"/>
  <c r="S226" i="1"/>
  <c r="N226" i="1"/>
  <c r="M226" i="1"/>
  <c r="H226" i="1"/>
  <c r="G226" i="1"/>
  <c r="AC225" i="1"/>
  <c r="AB225" i="1"/>
  <c r="T225" i="1"/>
  <c r="S225" i="1"/>
  <c r="N225" i="1"/>
  <c r="M225" i="1"/>
  <c r="H225" i="1"/>
  <c r="G225" i="1"/>
  <c r="AB224" i="1"/>
  <c r="T224" i="1"/>
  <c r="S224" i="1"/>
  <c r="N224" i="1"/>
  <c r="M224" i="1"/>
  <c r="H224" i="1"/>
  <c r="G224" i="1"/>
  <c r="AC223" i="1"/>
  <c r="AB223" i="1"/>
  <c r="AB222" i="1"/>
  <c r="S222" i="1"/>
  <c r="M222" i="1"/>
  <c r="H222" i="1"/>
  <c r="G222" i="1"/>
  <c r="AC221" i="1"/>
  <c r="AB221" i="1"/>
  <c r="T221" i="1"/>
  <c r="S221" i="1"/>
  <c r="N221" i="1"/>
  <c r="M221" i="1"/>
  <c r="H221" i="1"/>
  <c r="G221" i="1"/>
  <c r="AC219" i="1"/>
  <c r="AB219" i="1"/>
  <c r="T219" i="1"/>
  <c r="S219" i="1"/>
  <c r="N219" i="1"/>
  <c r="M219" i="1"/>
  <c r="H219" i="1"/>
  <c r="G219" i="1"/>
  <c r="AC218" i="1"/>
  <c r="AB218" i="1"/>
  <c r="T218" i="1"/>
  <c r="S218" i="1"/>
  <c r="N218" i="1"/>
  <c r="M218" i="1"/>
  <c r="H218" i="1"/>
  <c r="G218" i="1"/>
  <c r="AB217" i="1"/>
  <c r="S217" i="1"/>
  <c r="M217" i="1"/>
  <c r="H217" i="1"/>
  <c r="G217" i="1"/>
  <c r="AC216" i="1"/>
  <c r="AB216" i="1"/>
  <c r="T216" i="1"/>
  <c r="S216" i="1"/>
  <c r="N216" i="1"/>
  <c r="M216" i="1"/>
  <c r="H216" i="1"/>
  <c r="G216" i="1"/>
  <c r="AB215" i="1"/>
  <c r="S215" i="1"/>
  <c r="M215" i="1"/>
  <c r="H215" i="1"/>
  <c r="G215" i="1"/>
  <c r="AC214" i="1"/>
  <c r="AB214" i="1"/>
  <c r="T214" i="1"/>
  <c r="S214" i="1"/>
  <c r="N214" i="1"/>
  <c r="M214" i="1"/>
  <c r="H214" i="1"/>
  <c r="G214" i="1"/>
  <c r="AB213" i="1"/>
  <c r="S213" i="1"/>
  <c r="M213" i="1"/>
  <c r="H213" i="1"/>
  <c r="G213" i="1"/>
  <c r="AC212" i="1"/>
  <c r="AB212" i="1"/>
  <c r="T212" i="1"/>
  <c r="S212" i="1"/>
  <c r="N212" i="1"/>
  <c r="M212" i="1"/>
  <c r="H212" i="1"/>
  <c r="G212" i="1"/>
  <c r="AC211" i="1"/>
  <c r="AB211" i="1"/>
  <c r="T211" i="1"/>
  <c r="S211" i="1"/>
  <c r="N211" i="1"/>
  <c r="M211" i="1"/>
  <c r="H211" i="1"/>
  <c r="G211" i="1"/>
  <c r="AC210" i="1"/>
  <c r="AB210" i="1"/>
  <c r="T210" i="1"/>
  <c r="S210" i="1"/>
  <c r="N210" i="1"/>
  <c r="M210" i="1"/>
  <c r="H210" i="1"/>
  <c r="G210" i="1"/>
  <c r="AB209" i="1"/>
  <c r="S209" i="1"/>
  <c r="M209" i="1"/>
  <c r="H209" i="1"/>
  <c r="G209" i="1"/>
  <c r="AC208" i="1"/>
  <c r="AB208" i="1"/>
  <c r="T208" i="1"/>
  <c r="S208" i="1"/>
  <c r="N208" i="1"/>
  <c r="M208" i="1"/>
  <c r="H208" i="1"/>
  <c r="G208" i="1"/>
  <c r="AB207" i="1"/>
  <c r="AB206" i="1"/>
  <c r="T206" i="1"/>
  <c r="S206" i="1"/>
  <c r="N206" i="1"/>
  <c r="M206" i="1"/>
  <c r="H206" i="1"/>
  <c r="G206" i="1"/>
  <c r="AC205" i="1"/>
  <c r="AB205" i="1"/>
  <c r="S205" i="1"/>
  <c r="M205" i="1"/>
  <c r="H205" i="1"/>
  <c r="G205" i="1"/>
  <c r="T204" i="1"/>
  <c r="S204" i="1"/>
  <c r="N204" i="1"/>
  <c r="M204" i="1"/>
  <c r="H204" i="1"/>
  <c r="G204" i="1"/>
  <c r="AC203" i="1"/>
  <c r="AB203" i="1"/>
  <c r="T203" i="1"/>
  <c r="S203" i="1"/>
  <c r="N203" i="1"/>
  <c r="M203" i="1"/>
  <c r="H203" i="1"/>
  <c r="G203" i="1"/>
  <c r="AC202" i="1"/>
  <c r="AB202" i="1"/>
  <c r="T202" i="1"/>
  <c r="S202" i="1"/>
  <c r="N202" i="1"/>
  <c r="M202" i="1"/>
  <c r="H202" i="1"/>
  <c r="G202" i="1"/>
  <c r="AB201" i="1"/>
  <c r="S201" i="1"/>
  <c r="M201" i="1"/>
  <c r="H201" i="1"/>
  <c r="G201" i="1"/>
  <c r="AB200" i="1"/>
  <c r="AC199" i="1"/>
  <c r="AB199" i="1"/>
  <c r="S199" i="1"/>
  <c r="M199" i="1"/>
  <c r="H199" i="1"/>
  <c r="G199" i="1"/>
  <c r="AB198" i="1"/>
  <c r="T198" i="1"/>
  <c r="S198" i="1"/>
  <c r="N198" i="1"/>
  <c r="M198" i="1"/>
  <c r="H198" i="1"/>
  <c r="G198" i="1"/>
  <c r="AB197" i="1"/>
  <c r="T197" i="1"/>
  <c r="S197" i="1"/>
  <c r="N197" i="1"/>
  <c r="M197" i="1"/>
  <c r="H197" i="1"/>
  <c r="G197" i="1"/>
  <c r="AC196" i="1"/>
  <c r="AB196" i="1"/>
  <c r="S196" i="1"/>
  <c r="M196" i="1"/>
  <c r="H196" i="1"/>
  <c r="G196" i="1"/>
  <c r="AC195" i="1"/>
  <c r="AB195" i="1"/>
  <c r="T195" i="1"/>
  <c r="S195" i="1"/>
  <c r="N195" i="1"/>
  <c r="M195" i="1"/>
  <c r="H195" i="1"/>
  <c r="G195" i="1"/>
  <c r="AC194" i="1"/>
  <c r="AB194" i="1"/>
  <c r="T194" i="1"/>
  <c r="S194" i="1"/>
  <c r="N194" i="1"/>
  <c r="M194" i="1"/>
  <c r="H194" i="1"/>
  <c r="G194" i="1"/>
  <c r="AB193" i="1"/>
  <c r="S193" i="1"/>
  <c r="M193" i="1"/>
  <c r="H193" i="1"/>
  <c r="G193" i="1"/>
  <c r="AB192" i="1"/>
  <c r="S192" i="1"/>
  <c r="M192" i="1"/>
  <c r="H192" i="1"/>
  <c r="G192" i="1"/>
  <c r="AC191" i="1"/>
  <c r="AB191" i="1"/>
  <c r="S191" i="1"/>
  <c r="M191" i="1"/>
  <c r="H191" i="1"/>
  <c r="G191" i="1"/>
  <c r="AB190" i="1"/>
  <c r="T190" i="1"/>
  <c r="S190" i="1"/>
  <c r="N190" i="1"/>
  <c r="M190" i="1"/>
  <c r="H190" i="1"/>
  <c r="G190" i="1"/>
  <c r="S189" i="1"/>
  <c r="M189" i="1"/>
  <c r="H189" i="1"/>
  <c r="G189" i="1"/>
  <c r="AB188" i="1"/>
  <c r="S188" i="1"/>
  <c r="M188" i="1"/>
  <c r="H188" i="1"/>
  <c r="G188" i="1"/>
  <c r="AC187" i="1"/>
  <c r="AB187" i="1"/>
  <c r="T187" i="1"/>
  <c r="S187" i="1"/>
  <c r="N187" i="1"/>
  <c r="M187" i="1"/>
  <c r="H187" i="1"/>
  <c r="G187" i="1"/>
  <c r="AC186" i="1"/>
  <c r="AB186" i="1"/>
  <c r="T186" i="1"/>
  <c r="S186" i="1"/>
  <c r="N186" i="1"/>
  <c r="M186" i="1"/>
  <c r="H186" i="1"/>
  <c r="G186" i="1"/>
  <c r="AC185" i="1"/>
  <c r="AB185" i="1"/>
  <c r="AB184" i="1"/>
  <c r="S184" i="1"/>
  <c r="M184" i="1"/>
  <c r="H184" i="1"/>
  <c r="G184" i="1"/>
  <c r="AB183" i="1"/>
  <c r="S183" i="1"/>
  <c r="M183" i="1"/>
  <c r="H183" i="1"/>
  <c r="G183" i="1"/>
  <c r="AC182" i="1"/>
  <c r="AB182" i="1"/>
  <c r="S182" i="1"/>
  <c r="M182" i="1"/>
  <c r="H182" i="1"/>
  <c r="G182" i="1"/>
  <c r="AB181" i="1"/>
  <c r="T181" i="1"/>
  <c r="S181" i="1"/>
  <c r="N181" i="1"/>
  <c r="M181" i="1"/>
  <c r="H181" i="1"/>
  <c r="G181" i="1"/>
  <c r="AB180" i="1"/>
  <c r="AC179" i="1"/>
  <c r="AB179" i="1"/>
  <c r="AB178" i="1"/>
  <c r="S178" i="1"/>
  <c r="M178" i="1"/>
  <c r="H178" i="1"/>
  <c r="G178" i="1"/>
  <c r="S177" i="1"/>
  <c r="M177" i="1"/>
  <c r="H177" i="1"/>
  <c r="G177" i="1"/>
  <c r="AB176" i="1"/>
  <c r="S176" i="1"/>
  <c r="M176" i="1"/>
  <c r="H176" i="1"/>
  <c r="G176" i="1"/>
  <c r="AC175" i="1"/>
  <c r="AB175" i="1"/>
  <c r="T175" i="1"/>
  <c r="S175" i="1"/>
  <c r="N175" i="1"/>
  <c r="M175" i="1"/>
  <c r="H175" i="1"/>
  <c r="G175" i="1"/>
  <c r="AB174" i="1"/>
  <c r="S174" i="1"/>
  <c r="M174" i="1"/>
  <c r="H174" i="1"/>
  <c r="G174" i="1"/>
  <c r="AB173" i="1"/>
  <c r="S173" i="1"/>
  <c r="M173" i="1"/>
  <c r="H173" i="1"/>
  <c r="G173" i="1"/>
  <c r="AC172" i="1"/>
  <c r="AB172" i="1"/>
  <c r="AC171" i="1"/>
  <c r="AB171" i="1"/>
  <c r="T171" i="1"/>
  <c r="S171" i="1"/>
  <c r="N171" i="1"/>
  <c r="M171" i="1"/>
  <c r="H171" i="1"/>
  <c r="G171" i="1"/>
  <c r="AC168" i="1"/>
  <c r="AB168" i="1"/>
  <c r="AC167" i="1"/>
  <c r="AB167" i="1"/>
  <c r="T167" i="1"/>
  <c r="S167" i="1"/>
  <c r="N167" i="1"/>
  <c r="M167" i="1"/>
  <c r="H167" i="1"/>
  <c r="G167" i="1"/>
  <c r="AC166" i="1"/>
  <c r="AB166" i="1"/>
  <c r="T166" i="1"/>
  <c r="S166" i="1"/>
  <c r="N166" i="1"/>
  <c r="M166" i="1"/>
  <c r="H166" i="1"/>
  <c r="G166" i="1"/>
  <c r="AB165" i="1"/>
  <c r="S165" i="1"/>
  <c r="M165" i="1"/>
  <c r="H165" i="1"/>
  <c r="G165" i="1"/>
  <c r="AB164" i="1"/>
  <c r="S164" i="1"/>
  <c r="M164" i="1"/>
  <c r="H164" i="1"/>
  <c r="G164" i="1"/>
  <c r="AC163" i="1"/>
  <c r="AB163" i="1"/>
  <c r="T163" i="1"/>
  <c r="S163" i="1"/>
  <c r="N163" i="1"/>
  <c r="M163" i="1"/>
  <c r="H163" i="1"/>
  <c r="G163" i="1"/>
  <c r="AB162" i="1"/>
  <c r="S162" i="1"/>
  <c r="M162" i="1"/>
  <c r="H162" i="1"/>
  <c r="G162" i="1"/>
  <c r="AB161" i="1"/>
  <c r="S161" i="1"/>
  <c r="M161" i="1"/>
  <c r="H161" i="1"/>
  <c r="G161" i="1"/>
  <c r="AC160" i="1"/>
  <c r="AB160" i="1"/>
  <c r="T160" i="1"/>
  <c r="S160" i="1"/>
  <c r="N160" i="1"/>
  <c r="M160" i="1"/>
  <c r="H160" i="1"/>
  <c r="G160" i="1"/>
  <c r="AC159" i="1"/>
  <c r="AB159" i="1"/>
  <c r="T159" i="1"/>
  <c r="S159" i="1"/>
  <c r="N159" i="1"/>
  <c r="M159" i="1"/>
  <c r="H159" i="1"/>
  <c r="G159" i="1"/>
  <c r="AC158" i="1"/>
  <c r="AB158" i="1"/>
  <c r="T158" i="1"/>
  <c r="S158" i="1"/>
  <c r="N158" i="1"/>
  <c r="M158" i="1"/>
  <c r="H158" i="1"/>
  <c r="G158" i="1"/>
  <c r="S157" i="1"/>
  <c r="M157" i="1"/>
  <c r="H157" i="1"/>
  <c r="G157" i="1"/>
  <c r="AC156" i="1"/>
  <c r="AB156" i="1"/>
  <c r="T156" i="1"/>
  <c r="S156" i="1"/>
  <c r="N156" i="1"/>
  <c r="M156" i="1"/>
  <c r="H156" i="1"/>
  <c r="G156" i="1"/>
  <c r="AC155" i="1"/>
  <c r="AB155" i="1"/>
  <c r="T155" i="1"/>
  <c r="S155" i="1"/>
  <c r="N155" i="1"/>
  <c r="M155" i="1"/>
  <c r="H155" i="1"/>
  <c r="G155" i="1"/>
  <c r="AB154" i="1"/>
  <c r="S154" i="1"/>
  <c r="M154" i="1"/>
  <c r="H154" i="1"/>
  <c r="G154" i="1"/>
  <c r="AB153" i="1"/>
  <c r="S153" i="1"/>
  <c r="M153" i="1"/>
  <c r="H153" i="1"/>
  <c r="G153" i="1"/>
  <c r="AC152" i="1"/>
  <c r="AB152" i="1"/>
  <c r="S152" i="1"/>
  <c r="M152" i="1"/>
  <c r="H152" i="1"/>
  <c r="G152" i="1"/>
  <c r="AB151" i="1"/>
  <c r="T151" i="1"/>
  <c r="S151" i="1"/>
  <c r="N151" i="1"/>
  <c r="M151" i="1"/>
  <c r="H151" i="1"/>
  <c r="G151" i="1"/>
  <c r="AB150" i="1"/>
  <c r="T150" i="1"/>
  <c r="S150" i="1"/>
  <c r="N150" i="1"/>
  <c r="M150" i="1"/>
  <c r="H150" i="1"/>
  <c r="G150" i="1"/>
  <c r="AC149" i="1"/>
  <c r="AB149" i="1"/>
  <c r="S149" i="1"/>
  <c r="M149" i="1"/>
  <c r="H149" i="1"/>
  <c r="G149" i="1"/>
  <c r="AC148" i="1"/>
  <c r="AB148" i="1"/>
  <c r="T148" i="1"/>
  <c r="S148" i="1"/>
  <c r="N148" i="1"/>
  <c r="M148" i="1"/>
  <c r="H148" i="1"/>
  <c r="G148" i="1"/>
  <c r="AC147" i="1"/>
  <c r="AB147" i="1"/>
  <c r="T147" i="1"/>
  <c r="S147" i="1"/>
  <c r="N147" i="1"/>
  <c r="M147" i="1"/>
  <c r="H147" i="1"/>
  <c r="G147" i="1"/>
  <c r="AB146" i="1"/>
  <c r="S146" i="1"/>
  <c r="M146" i="1"/>
  <c r="H146" i="1"/>
  <c r="G146" i="1"/>
  <c r="AB145" i="1"/>
  <c r="S145" i="1"/>
  <c r="M145" i="1"/>
  <c r="H145" i="1"/>
  <c r="G145" i="1"/>
  <c r="AC144" i="1"/>
  <c r="AB144" i="1"/>
  <c r="S144" i="1"/>
  <c r="M144" i="1"/>
  <c r="H144" i="1"/>
  <c r="G144" i="1"/>
  <c r="AB143" i="1"/>
  <c r="T143" i="1"/>
  <c r="S143" i="1"/>
  <c r="N143" i="1"/>
  <c r="M143" i="1"/>
  <c r="H143" i="1"/>
  <c r="G143" i="1"/>
  <c r="AB142" i="1"/>
  <c r="T142" i="1"/>
  <c r="S142" i="1"/>
  <c r="N142" i="1"/>
  <c r="M142" i="1"/>
  <c r="H142" i="1"/>
  <c r="G142" i="1"/>
  <c r="AC141" i="1"/>
  <c r="AB141" i="1"/>
  <c r="S141" i="1"/>
  <c r="M141" i="1"/>
  <c r="H141" i="1"/>
  <c r="G141" i="1"/>
  <c r="AC140" i="1"/>
  <c r="AB140" i="1"/>
  <c r="T140" i="1"/>
  <c r="S140" i="1"/>
  <c r="N140" i="1"/>
  <c r="M140" i="1"/>
  <c r="H140" i="1"/>
  <c r="G140" i="1"/>
  <c r="T139" i="1"/>
  <c r="S139" i="1"/>
  <c r="N139" i="1"/>
  <c r="M139" i="1"/>
  <c r="H139" i="1"/>
  <c r="G139" i="1"/>
  <c r="AC138" i="1"/>
  <c r="AB138" i="1"/>
  <c r="T138" i="1"/>
  <c r="S138" i="1"/>
  <c r="N138" i="1"/>
  <c r="M138" i="1"/>
  <c r="H138" i="1"/>
  <c r="G138" i="1"/>
  <c r="AB137" i="1"/>
  <c r="S137" i="1"/>
  <c r="M137" i="1"/>
  <c r="H137" i="1"/>
  <c r="G137" i="1"/>
  <c r="AB136" i="1"/>
  <c r="S136" i="1"/>
  <c r="M136" i="1"/>
  <c r="H136" i="1"/>
  <c r="G136" i="1"/>
  <c r="AC135" i="1"/>
  <c r="AB135" i="1"/>
  <c r="T135" i="1"/>
  <c r="S135" i="1"/>
  <c r="N135" i="1"/>
  <c r="M135" i="1"/>
  <c r="H135" i="1"/>
  <c r="G135" i="1"/>
  <c r="AB134" i="1"/>
  <c r="S134" i="1"/>
  <c r="M134" i="1"/>
  <c r="H134" i="1"/>
  <c r="G134" i="1"/>
  <c r="AB133" i="1"/>
  <c r="S133" i="1"/>
  <c r="M133" i="1"/>
  <c r="H133" i="1"/>
  <c r="G133" i="1"/>
  <c r="AC132" i="1"/>
  <c r="AB132" i="1"/>
  <c r="T132" i="1"/>
  <c r="S132" i="1"/>
  <c r="N132" i="1"/>
  <c r="M132" i="1"/>
  <c r="H132" i="1"/>
  <c r="G132" i="1"/>
  <c r="AC130" i="1"/>
  <c r="AB130" i="1"/>
  <c r="T130" i="1"/>
  <c r="S130" i="1"/>
  <c r="N130" i="1"/>
  <c r="M130" i="1"/>
  <c r="H130" i="1"/>
  <c r="G130" i="1"/>
  <c r="AC129" i="1"/>
  <c r="AB129" i="1"/>
  <c r="T129" i="1"/>
  <c r="S129" i="1"/>
  <c r="N129" i="1"/>
  <c r="M129" i="1"/>
  <c r="H129" i="1"/>
  <c r="G129" i="1"/>
  <c r="S128" i="1"/>
  <c r="M128" i="1"/>
  <c r="H128" i="1"/>
  <c r="G128" i="1"/>
  <c r="AB127" i="1"/>
  <c r="S127" i="1"/>
  <c r="M127" i="1"/>
  <c r="H127" i="1"/>
  <c r="G127" i="1"/>
  <c r="AC125" i="1"/>
  <c r="AB125" i="1"/>
  <c r="T125" i="1"/>
  <c r="S125" i="1"/>
  <c r="N125" i="1"/>
  <c r="M125" i="1"/>
  <c r="H125" i="1"/>
  <c r="G125" i="1"/>
  <c r="AB124" i="1"/>
  <c r="S124" i="1"/>
  <c r="M124" i="1"/>
  <c r="H124" i="1"/>
  <c r="G124" i="1"/>
  <c r="AB123" i="1"/>
  <c r="S123" i="1"/>
  <c r="M123" i="1"/>
  <c r="H123" i="1"/>
  <c r="G123" i="1"/>
  <c r="AB122" i="1"/>
  <c r="S122" i="1"/>
  <c r="M122" i="1"/>
  <c r="H122" i="1"/>
  <c r="G122" i="1"/>
  <c r="AC121" i="1"/>
  <c r="AB121" i="1"/>
  <c r="T121" i="1"/>
  <c r="S121" i="1"/>
  <c r="N121" i="1"/>
  <c r="M121" i="1"/>
  <c r="H121" i="1"/>
  <c r="G121" i="1"/>
  <c r="AB120" i="1"/>
  <c r="S120" i="1"/>
  <c r="M120" i="1"/>
  <c r="H120" i="1"/>
  <c r="G120" i="1"/>
  <c r="AB119" i="1"/>
  <c r="S119" i="1"/>
  <c r="M119" i="1"/>
  <c r="H119" i="1"/>
  <c r="G119" i="1"/>
  <c r="AB118" i="1"/>
  <c r="S118" i="1"/>
  <c r="M118" i="1"/>
  <c r="H118" i="1"/>
  <c r="G118" i="1"/>
  <c r="AC117" i="1"/>
  <c r="AB117" i="1"/>
  <c r="T117" i="1"/>
  <c r="S117" i="1"/>
  <c r="N117" i="1"/>
  <c r="M117" i="1"/>
  <c r="H117" i="1"/>
  <c r="G117" i="1"/>
  <c r="AB116" i="1"/>
  <c r="S116" i="1"/>
  <c r="M116" i="1"/>
  <c r="H116" i="1"/>
  <c r="G116" i="1"/>
  <c r="AB115" i="1"/>
  <c r="S115" i="1"/>
  <c r="M115" i="1"/>
  <c r="H115" i="1"/>
  <c r="G115" i="1"/>
  <c r="AB114" i="1"/>
  <c r="S114" i="1"/>
  <c r="M114" i="1"/>
  <c r="H114" i="1"/>
  <c r="G114" i="1"/>
  <c r="AC113" i="1"/>
  <c r="AB113" i="1"/>
  <c r="T113" i="1"/>
  <c r="S113" i="1"/>
  <c r="N113" i="1"/>
  <c r="M113" i="1"/>
  <c r="H113" i="1"/>
  <c r="G113" i="1"/>
  <c r="AB112" i="1"/>
  <c r="S112" i="1"/>
  <c r="M112" i="1"/>
  <c r="H112" i="1"/>
  <c r="G112" i="1"/>
  <c r="S111" i="1"/>
  <c r="M111" i="1"/>
  <c r="H111" i="1"/>
  <c r="G111" i="1"/>
  <c r="AC110" i="1"/>
  <c r="AB110" i="1"/>
  <c r="S110" i="1"/>
  <c r="M110" i="1"/>
  <c r="H110" i="1"/>
  <c r="G110" i="1"/>
  <c r="AB109" i="1"/>
  <c r="T109" i="1"/>
  <c r="S109" i="1"/>
  <c r="N109" i="1"/>
  <c r="M109" i="1"/>
  <c r="H109" i="1"/>
  <c r="G109" i="1"/>
  <c r="S108" i="1"/>
  <c r="M108" i="1"/>
  <c r="H108" i="1"/>
  <c r="G108" i="1"/>
  <c r="AB107" i="1"/>
  <c r="S107" i="1"/>
  <c r="M107" i="1"/>
  <c r="H107" i="1"/>
  <c r="G107" i="1"/>
  <c r="AC106" i="1"/>
  <c r="AB106" i="1"/>
  <c r="T106" i="1"/>
  <c r="S106" i="1"/>
  <c r="N106" i="1"/>
  <c r="M106" i="1"/>
  <c r="H106" i="1"/>
  <c r="G106" i="1"/>
  <c r="AC105" i="1"/>
  <c r="AB105" i="1"/>
  <c r="T105" i="1"/>
  <c r="S105" i="1"/>
  <c r="N105" i="1"/>
  <c r="M105" i="1"/>
  <c r="H105" i="1"/>
  <c r="G105" i="1"/>
  <c r="AC104" i="1"/>
  <c r="AB104" i="1"/>
  <c r="T104" i="1"/>
  <c r="S104" i="1"/>
  <c r="N104" i="1"/>
  <c r="M104" i="1"/>
  <c r="H104" i="1"/>
  <c r="G104" i="1"/>
  <c r="AB103" i="1"/>
  <c r="S103" i="1"/>
  <c r="M103" i="1"/>
  <c r="H103" i="1"/>
  <c r="G103" i="1"/>
  <c r="AB102" i="1"/>
  <c r="S102" i="1"/>
  <c r="M102" i="1"/>
  <c r="H102" i="1"/>
  <c r="G102" i="1"/>
  <c r="AC101" i="1"/>
  <c r="AB101" i="1"/>
  <c r="T101" i="1"/>
  <c r="S101" i="1"/>
  <c r="N101" i="1"/>
  <c r="M101" i="1"/>
  <c r="H101" i="1"/>
  <c r="G101" i="1"/>
  <c r="AB100" i="1"/>
  <c r="S100" i="1"/>
  <c r="M100" i="1"/>
  <c r="H100" i="1"/>
  <c r="G100" i="1"/>
  <c r="AB99" i="1"/>
  <c r="S99" i="1"/>
  <c r="M99" i="1"/>
  <c r="H99" i="1"/>
  <c r="G99" i="1"/>
  <c r="AC98" i="1"/>
  <c r="AB98" i="1"/>
  <c r="T98" i="1"/>
  <c r="S98" i="1"/>
  <c r="N98" i="1"/>
  <c r="M98" i="1"/>
  <c r="H98" i="1"/>
  <c r="G98" i="1"/>
  <c r="AC97" i="1"/>
  <c r="AB97" i="1"/>
  <c r="T96" i="1"/>
  <c r="S96" i="1"/>
  <c r="N96" i="1"/>
  <c r="M96" i="1"/>
  <c r="H96" i="1"/>
  <c r="G96" i="1"/>
  <c r="AC95" i="1"/>
  <c r="AB95" i="1"/>
  <c r="T95" i="1"/>
  <c r="S95" i="1"/>
  <c r="N95" i="1"/>
  <c r="M95" i="1"/>
  <c r="H95" i="1"/>
  <c r="G95" i="1"/>
  <c r="AB94" i="1"/>
  <c r="S94" i="1"/>
  <c r="M94" i="1"/>
  <c r="H94" i="1"/>
  <c r="G94" i="1"/>
  <c r="AB93" i="1"/>
  <c r="S93" i="1"/>
  <c r="M93" i="1"/>
  <c r="H93" i="1"/>
  <c r="G93" i="1"/>
  <c r="T92" i="1"/>
  <c r="S92" i="1"/>
  <c r="N92" i="1"/>
  <c r="M92" i="1"/>
  <c r="H92" i="1"/>
  <c r="G92" i="1"/>
  <c r="AB91" i="1"/>
  <c r="T91" i="1"/>
  <c r="S91" i="1"/>
  <c r="N91" i="1"/>
  <c r="M91" i="1"/>
  <c r="H91" i="1"/>
  <c r="G91" i="1"/>
  <c r="AC90" i="1"/>
  <c r="AB90" i="1"/>
  <c r="S90" i="1"/>
  <c r="M90" i="1"/>
  <c r="H90" i="1"/>
  <c r="G90" i="1"/>
  <c r="AC89" i="1"/>
  <c r="AB89" i="1"/>
  <c r="AC88" i="1"/>
  <c r="AB88" i="1"/>
  <c r="T88" i="1"/>
  <c r="S88" i="1"/>
  <c r="N88" i="1"/>
  <c r="M88" i="1"/>
  <c r="H88" i="1"/>
  <c r="G88" i="1"/>
  <c r="AC87" i="1"/>
  <c r="AB87" i="1"/>
  <c r="T87" i="1"/>
  <c r="S87" i="1"/>
  <c r="N87" i="1"/>
  <c r="M87" i="1"/>
  <c r="H87" i="1"/>
  <c r="G87" i="1"/>
  <c r="AC86" i="1"/>
  <c r="AB86" i="1"/>
  <c r="AB85" i="1"/>
  <c r="S85" i="1"/>
  <c r="M85" i="1"/>
  <c r="H85" i="1"/>
  <c r="G85" i="1"/>
  <c r="S84" i="1"/>
  <c r="M84" i="1"/>
  <c r="H84" i="1"/>
  <c r="G84" i="1"/>
  <c r="AB83" i="1"/>
  <c r="AC82" i="1"/>
  <c r="AB82" i="1"/>
  <c r="S82" i="1"/>
  <c r="M82" i="1"/>
  <c r="H82" i="1"/>
  <c r="G82" i="1"/>
  <c r="AB81" i="1"/>
  <c r="T81" i="1"/>
  <c r="S81" i="1"/>
  <c r="N81" i="1"/>
  <c r="M81" i="1"/>
  <c r="H81" i="1"/>
  <c r="G81" i="1"/>
  <c r="AB80" i="1"/>
  <c r="T80" i="1"/>
  <c r="S80" i="1"/>
  <c r="N80" i="1"/>
  <c r="M80" i="1"/>
  <c r="H80" i="1"/>
  <c r="G80" i="1"/>
  <c r="AC79" i="1"/>
  <c r="AB79" i="1"/>
  <c r="S79" i="1"/>
  <c r="M79" i="1"/>
  <c r="H79" i="1"/>
  <c r="G79" i="1"/>
  <c r="AC78" i="1"/>
  <c r="AB78" i="1"/>
  <c r="T78" i="1"/>
  <c r="S78" i="1"/>
  <c r="N78" i="1"/>
  <c r="M78" i="1"/>
  <c r="H78" i="1"/>
  <c r="G78" i="1"/>
  <c r="AC77" i="1"/>
  <c r="AB77" i="1"/>
  <c r="T77" i="1"/>
  <c r="S77" i="1"/>
  <c r="N77" i="1"/>
  <c r="M77" i="1"/>
  <c r="H77" i="1"/>
  <c r="G77" i="1"/>
  <c r="AB76" i="1"/>
  <c r="S76" i="1"/>
  <c r="M76" i="1"/>
  <c r="H76" i="1"/>
  <c r="G76" i="1"/>
  <c r="AB75" i="1"/>
  <c r="S75" i="1"/>
  <c r="M75" i="1"/>
  <c r="H75" i="1"/>
  <c r="G75" i="1"/>
  <c r="AC74" i="1"/>
  <c r="AB74" i="1"/>
  <c r="S74" i="1"/>
  <c r="M74" i="1"/>
  <c r="H74" i="1"/>
  <c r="G74" i="1"/>
  <c r="AB73" i="1"/>
  <c r="T73" i="1"/>
  <c r="S73" i="1"/>
  <c r="N73" i="1"/>
  <c r="M73" i="1"/>
  <c r="H73" i="1"/>
  <c r="G73" i="1"/>
  <c r="AB72" i="1"/>
  <c r="T72" i="1"/>
  <c r="S72" i="1"/>
  <c r="N72" i="1"/>
  <c r="M72" i="1"/>
  <c r="H72" i="1"/>
  <c r="G72" i="1"/>
  <c r="AC71" i="1"/>
  <c r="AB71" i="1"/>
  <c r="S71" i="1"/>
  <c r="M71" i="1"/>
  <c r="H71" i="1"/>
  <c r="G71" i="1"/>
  <c r="AC70" i="1"/>
  <c r="AB70" i="1"/>
  <c r="T70" i="1"/>
  <c r="S70" i="1"/>
  <c r="N70" i="1"/>
  <c r="M70" i="1"/>
  <c r="H70" i="1"/>
  <c r="G70" i="1"/>
  <c r="AC69" i="1"/>
  <c r="AB69" i="1"/>
  <c r="T69" i="1"/>
  <c r="S69" i="1"/>
  <c r="N69" i="1"/>
  <c r="M69" i="1"/>
  <c r="H69" i="1"/>
  <c r="G69" i="1"/>
  <c r="AB68" i="1"/>
  <c r="S68" i="1"/>
  <c r="M68" i="1"/>
  <c r="H68" i="1"/>
  <c r="G68" i="1"/>
  <c r="AB67" i="1"/>
  <c r="AB66" i="1"/>
  <c r="S66" i="1"/>
  <c r="M66" i="1"/>
  <c r="H66" i="1"/>
  <c r="G66" i="1"/>
  <c r="AB65" i="1"/>
  <c r="S65" i="1"/>
  <c r="M65" i="1"/>
  <c r="H65" i="1"/>
  <c r="G65" i="1"/>
  <c r="AC64" i="1"/>
  <c r="AB64" i="1"/>
  <c r="T64" i="1"/>
  <c r="S64" i="1"/>
  <c r="N64" i="1"/>
  <c r="M64" i="1"/>
  <c r="H64" i="1"/>
  <c r="G64" i="1"/>
  <c r="AB63" i="1"/>
  <c r="S63" i="1"/>
  <c r="M63" i="1"/>
  <c r="H63" i="1"/>
  <c r="G63" i="1"/>
  <c r="AB62" i="1"/>
  <c r="S62" i="1"/>
  <c r="M62" i="1"/>
  <c r="H62" i="1"/>
  <c r="G62" i="1"/>
  <c r="S61" i="1"/>
  <c r="M61" i="1"/>
  <c r="H61" i="1"/>
  <c r="G61" i="1"/>
  <c r="AB60" i="1"/>
  <c r="T60" i="1"/>
  <c r="S60" i="1"/>
  <c r="N60" i="1"/>
  <c r="M60" i="1"/>
  <c r="H60" i="1"/>
  <c r="G60" i="1"/>
  <c r="AB59" i="1"/>
  <c r="T59" i="1"/>
  <c r="S59" i="1"/>
  <c r="N59" i="1"/>
  <c r="M59" i="1"/>
  <c r="H59" i="1"/>
  <c r="G59" i="1"/>
  <c r="AC58" i="1"/>
  <c r="AB58" i="1"/>
  <c r="S58" i="1"/>
  <c r="M58" i="1"/>
  <c r="H58" i="1"/>
  <c r="G58" i="1"/>
  <c r="AC57" i="1"/>
  <c r="AB57" i="1"/>
  <c r="S57" i="1"/>
  <c r="M57" i="1"/>
  <c r="H57" i="1"/>
  <c r="G57" i="1"/>
  <c r="AB56" i="1"/>
  <c r="T56" i="1"/>
  <c r="S56" i="1"/>
  <c r="N56" i="1"/>
  <c r="M56" i="1"/>
  <c r="H56" i="1"/>
  <c r="G56" i="1"/>
  <c r="AB55" i="1"/>
  <c r="T55" i="1"/>
  <c r="S55" i="1"/>
  <c r="N55" i="1"/>
  <c r="M55" i="1"/>
  <c r="H55" i="1"/>
  <c r="G55" i="1"/>
  <c r="AC54" i="1"/>
  <c r="AB54" i="1"/>
  <c r="S54" i="1"/>
  <c r="M54" i="1"/>
  <c r="H54" i="1"/>
  <c r="G54" i="1"/>
  <c r="AC53" i="1"/>
  <c r="AB53" i="1"/>
  <c r="S53" i="1"/>
  <c r="M53" i="1"/>
  <c r="H53" i="1"/>
  <c r="G53" i="1"/>
  <c r="AB52" i="1"/>
  <c r="T52" i="1"/>
  <c r="S52" i="1"/>
  <c r="N52" i="1"/>
  <c r="M52" i="1"/>
  <c r="H52" i="1"/>
  <c r="G52" i="1"/>
  <c r="AB51" i="1"/>
  <c r="T51" i="1"/>
  <c r="S51" i="1"/>
  <c r="N51" i="1"/>
  <c r="M51" i="1"/>
  <c r="H51" i="1"/>
  <c r="G51" i="1"/>
  <c r="AC50" i="1"/>
  <c r="AB50" i="1"/>
  <c r="S50" i="1"/>
  <c r="M50" i="1"/>
  <c r="H50" i="1"/>
  <c r="G50" i="1"/>
  <c r="AC49" i="1"/>
  <c r="AB49" i="1"/>
  <c r="S49" i="1"/>
  <c r="M49" i="1"/>
  <c r="H49" i="1"/>
  <c r="G49" i="1"/>
  <c r="AB48" i="1"/>
  <c r="T48" i="1"/>
  <c r="S48" i="1"/>
  <c r="N48" i="1"/>
  <c r="M48" i="1"/>
  <c r="H48" i="1"/>
  <c r="G48" i="1"/>
  <c r="AB47" i="1"/>
  <c r="T47" i="1"/>
  <c r="S47" i="1"/>
  <c r="N47" i="1"/>
  <c r="M47" i="1"/>
  <c r="H47" i="1"/>
  <c r="G47" i="1"/>
  <c r="AC46" i="1"/>
  <c r="AB46" i="1"/>
  <c r="S46" i="1"/>
  <c r="M46" i="1"/>
  <c r="H46" i="1"/>
  <c r="G46" i="1"/>
  <c r="AC45" i="1"/>
  <c r="AB45" i="1"/>
  <c r="S45" i="1"/>
  <c r="M45" i="1"/>
  <c r="H45" i="1"/>
  <c r="G45" i="1"/>
  <c r="AB44" i="1"/>
  <c r="T44" i="1"/>
  <c r="S44" i="1"/>
  <c r="N44" i="1"/>
  <c r="M44" i="1"/>
  <c r="H44" i="1"/>
  <c r="G44" i="1"/>
  <c r="AB43" i="1"/>
  <c r="T43" i="1"/>
  <c r="S43" i="1"/>
  <c r="N43" i="1"/>
  <c r="M43" i="1"/>
  <c r="H43" i="1"/>
  <c r="G43" i="1"/>
  <c r="AC42" i="1"/>
  <c r="AB42" i="1"/>
  <c r="S42" i="1"/>
  <c r="M42" i="1"/>
  <c r="H42" i="1"/>
  <c r="G42" i="1"/>
  <c r="AC41" i="1"/>
  <c r="AB41" i="1"/>
  <c r="S41" i="1"/>
  <c r="M41" i="1"/>
  <c r="H41" i="1"/>
  <c r="G41" i="1"/>
  <c r="AB40" i="1"/>
  <c r="T40" i="1"/>
  <c r="S40" i="1"/>
  <c r="N40" i="1"/>
  <c r="M40" i="1"/>
  <c r="H40" i="1"/>
  <c r="G40" i="1"/>
  <c r="AB39" i="1"/>
  <c r="T39" i="1"/>
  <c r="S39" i="1"/>
  <c r="N39" i="1"/>
  <c r="M39" i="1"/>
  <c r="H39" i="1"/>
  <c r="G39" i="1"/>
  <c r="AC38" i="1"/>
  <c r="AB38" i="1"/>
  <c r="S38" i="1"/>
  <c r="M38" i="1"/>
  <c r="H38" i="1"/>
  <c r="G38" i="1"/>
  <c r="AC37" i="1"/>
  <c r="AB37" i="1"/>
  <c r="S37" i="1"/>
  <c r="M37" i="1"/>
  <c r="H37" i="1"/>
  <c r="G37" i="1"/>
  <c r="AB36" i="1"/>
  <c r="T36" i="1"/>
  <c r="S36" i="1"/>
  <c r="N36" i="1"/>
  <c r="M36" i="1"/>
  <c r="H36" i="1"/>
  <c r="G36" i="1"/>
  <c r="AB35" i="1"/>
  <c r="T35" i="1"/>
  <c r="S35" i="1"/>
  <c r="N35" i="1"/>
  <c r="M35" i="1"/>
  <c r="H35" i="1"/>
  <c r="G35" i="1"/>
  <c r="AC34" i="1"/>
  <c r="AB34" i="1"/>
  <c r="S34" i="1"/>
  <c r="M34" i="1"/>
  <c r="H34" i="1"/>
  <c r="G34" i="1"/>
  <c r="AC33" i="1"/>
  <c r="AB33" i="1"/>
  <c r="S33" i="1"/>
  <c r="M33" i="1"/>
  <c r="H33" i="1"/>
  <c r="G33" i="1"/>
  <c r="AB32" i="1"/>
  <c r="T32" i="1"/>
  <c r="S32" i="1"/>
  <c r="N32" i="1"/>
  <c r="M32" i="1"/>
  <c r="H32" i="1"/>
  <c r="G32" i="1"/>
  <c r="AB31" i="1"/>
  <c r="AC30" i="1"/>
  <c r="AB30" i="1"/>
  <c r="T30" i="1"/>
  <c r="S30" i="1"/>
  <c r="N30" i="1"/>
  <c r="M30" i="1"/>
  <c r="H30" i="1"/>
  <c r="G30" i="1"/>
  <c r="AB29" i="1"/>
  <c r="T29" i="1"/>
  <c r="S29" i="1"/>
  <c r="M29" i="1"/>
  <c r="H29" i="1"/>
  <c r="G29" i="1"/>
  <c r="AB28" i="1"/>
  <c r="S28" i="1"/>
  <c r="M28" i="1"/>
  <c r="H28" i="1"/>
  <c r="G28" i="1"/>
  <c r="AC27" i="1"/>
  <c r="AB27" i="1"/>
  <c r="T27" i="1"/>
  <c r="S27" i="1"/>
  <c r="N27" i="1"/>
  <c r="M27" i="1"/>
  <c r="H27" i="1"/>
  <c r="G27" i="1"/>
  <c r="AB26" i="1"/>
  <c r="S26" i="1"/>
  <c r="M26" i="1"/>
  <c r="H26" i="1"/>
  <c r="G26" i="1"/>
  <c r="AB25" i="1"/>
  <c r="T25" i="1"/>
  <c r="S25" i="1"/>
  <c r="M25" i="1"/>
  <c r="H25" i="1"/>
  <c r="G25" i="1"/>
  <c r="AB24" i="1"/>
  <c r="AC23" i="1"/>
  <c r="AB23" i="1"/>
  <c r="S23" i="1"/>
  <c r="M23" i="1"/>
  <c r="H23" i="1"/>
  <c r="G23" i="1"/>
  <c r="AB22" i="1"/>
  <c r="T22" i="1"/>
  <c r="S22" i="1"/>
  <c r="N22" i="1"/>
  <c r="M22" i="1"/>
  <c r="H22" i="1"/>
  <c r="G22" i="1"/>
  <c r="AB21" i="1"/>
  <c r="T20" i="1"/>
  <c r="S20" i="1"/>
  <c r="N20" i="1"/>
  <c r="M20" i="1"/>
  <c r="H20" i="1"/>
  <c r="G20" i="1"/>
  <c r="AC19" i="1"/>
  <c r="AB19" i="1"/>
  <c r="T19" i="1"/>
  <c r="S19" i="1"/>
  <c r="M19" i="1"/>
  <c r="H19" i="1"/>
  <c r="G19" i="1"/>
  <c r="AC18" i="1"/>
  <c r="AB18" i="1"/>
  <c r="S18" i="1"/>
  <c r="M18" i="1"/>
  <c r="H18" i="1"/>
  <c r="G18" i="1"/>
  <c r="AB17" i="1"/>
  <c r="T17" i="1"/>
  <c r="S17" i="1"/>
  <c r="N17" i="1"/>
  <c r="M17" i="1"/>
  <c r="H17" i="1"/>
  <c r="G17" i="1"/>
  <c r="AB16" i="1"/>
  <c r="T16" i="1"/>
  <c r="S16" i="1"/>
  <c r="N16" i="1"/>
  <c r="M16" i="1"/>
  <c r="H16" i="1"/>
  <c r="G16" i="1"/>
  <c r="AC15" i="1"/>
  <c r="AB15" i="1"/>
  <c r="T15" i="1"/>
  <c r="S15" i="1"/>
  <c r="M15" i="1"/>
  <c r="H15" i="1"/>
  <c r="G15" i="1"/>
  <c r="AC14" i="1"/>
  <c r="AB14" i="1"/>
  <c r="S14" i="1"/>
  <c r="M14" i="1"/>
  <c r="H14" i="1"/>
  <c r="G14" i="1"/>
  <c r="AB13" i="1"/>
  <c r="T13" i="1"/>
  <c r="S13" i="1"/>
  <c r="N13" i="1"/>
  <c r="M13" i="1"/>
  <c r="H13" i="1"/>
  <c r="G13" i="1"/>
  <c r="AB12" i="1"/>
  <c r="T12" i="1"/>
  <c r="S12" i="1"/>
  <c r="N12" i="1"/>
  <c r="M12" i="1"/>
  <c r="H12" i="1"/>
  <c r="G12" i="1"/>
  <c r="T11" i="1"/>
  <c r="S11" i="1"/>
  <c r="M11" i="1"/>
  <c r="H11" i="1"/>
  <c r="G11" i="1"/>
  <c r="AC10" i="1"/>
  <c r="AB10" i="1"/>
  <c r="T10" i="1"/>
  <c r="S10" i="1"/>
  <c r="N10" i="1"/>
  <c r="M10" i="1"/>
  <c r="H10" i="1"/>
  <c r="G10" i="1"/>
  <c r="AC9" i="1"/>
  <c r="AB9" i="1"/>
  <c r="T9" i="1"/>
  <c r="S9" i="1"/>
  <c r="N9" i="1"/>
  <c r="M9" i="1"/>
  <c r="H9" i="1"/>
  <c r="G9" i="1"/>
  <c r="AC8" i="1"/>
  <c r="AB8" i="1"/>
  <c r="T8" i="1"/>
  <c r="S8" i="1"/>
  <c r="N8" i="1"/>
  <c r="M8" i="1"/>
  <c r="H8" i="1"/>
  <c r="G8" i="1"/>
  <c r="AB7" i="1"/>
  <c r="T7" i="1"/>
  <c r="S7" i="1"/>
  <c r="M7" i="1"/>
  <c r="H7" i="1"/>
  <c r="G7" i="1"/>
  <c r="AC6" i="1"/>
  <c r="AB6" i="1"/>
  <c r="T6" i="1"/>
  <c r="S6" i="1"/>
  <c r="N6" i="1"/>
  <c r="M6" i="1"/>
  <c r="H6" i="1"/>
  <c r="G6" i="1"/>
  <c r="AC5" i="1"/>
  <c r="AB5" i="1"/>
  <c r="T5" i="1"/>
  <c r="S5" i="1"/>
  <c r="N5" i="1"/>
  <c r="M5" i="1"/>
  <c r="H5" i="1"/>
  <c r="AC4" i="1"/>
  <c r="AB4" i="1"/>
  <c r="S4" i="1"/>
  <c r="M4" i="1"/>
  <c r="H4" i="1"/>
  <c r="G4" i="1"/>
  <c r="AC3" i="1"/>
  <c r="AB3" i="1"/>
</calcChain>
</file>

<file path=xl/sharedStrings.xml><?xml version="1.0" encoding="utf-8"?>
<sst xmlns="http://schemas.openxmlformats.org/spreadsheetml/2006/main" count="326" uniqueCount="324">
  <si>
    <t>TAA 03</t>
  </si>
  <si>
    <t>TAA 04</t>
  </si>
  <si>
    <t>TAA 14</t>
  </si>
  <si>
    <t>TAA 17</t>
  </si>
  <si>
    <t>TBÖ 01</t>
  </si>
  <si>
    <t>TDr-1</t>
  </si>
  <si>
    <t>TDr-11</t>
  </si>
  <si>
    <t>TDr-13</t>
  </si>
  <si>
    <t>TDr-14</t>
  </si>
  <si>
    <t>TDr-15</t>
  </si>
  <si>
    <t>TDr-16</t>
  </si>
  <si>
    <t>TDr-17</t>
  </si>
  <si>
    <t>TDr-18</t>
  </si>
  <si>
    <t>TDr-2</t>
  </si>
  <si>
    <t>TDr-22</t>
  </si>
  <si>
    <t>TDr-3</t>
  </si>
  <si>
    <t>TDr-4</t>
  </si>
  <si>
    <t>TDr-5</t>
  </si>
  <si>
    <t>TDr-7</t>
  </si>
  <si>
    <t>TDr-8</t>
  </si>
  <si>
    <t>TDr-9</t>
  </si>
  <si>
    <t>TEDEN 02</t>
  </si>
  <si>
    <t>TEDEN 03</t>
  </si>
  <si>
    <t>TFÄ 04</t>
  </si>
  <si>
    <t>TFÄ 02</t>
    <phoneticPr fontId="2" type="noConversion"/>
  </si>
  <si>
    <t>TFÄ 05</t>
    <phoneticPr fontId="2" type="noConversion"/>
  </si>
  <si>
    <t>TFÄ 06</t>
    <phoneticPr fontId="2" type="noConversion"/>
  </si>
  <si>
    <t>TFÄ 07</t>
    <phoneticPr fontId="2" type="noConversion"/>
  </si>
  <si>
    <t>TFÄ 08</t>
    <phoneticPr fontId="2" type="noConversion"/>
  </si>
  <si>
    <t>TGR 01</t>
  </si>
  <si>
    <t>TGR 02</t>
  </si>
  <si>
    <t>THÖ 03</t>
  </si>
  <si>
    <t>THÖ 08</t>
  </si>
  <si>
    <t>TNY 04</t>
  </si>
  <si>
    <t>TOM 01</t>
  </si>
  <si>
    <t>TOM 02</t>
  </si>
  <si>
    <t>TOM 03</t>
  </si>
  <si>
    <t>TOM 04</t>
  </si>
  <si>
    <t>TOM 06</t>
  </si>
  <si>
    <t>TOM 07</t>
  </si>
  <si>
    <t>Tomegap-2</t>
  </si>
  <si>
    <t>Tos-31-374</t>
  </si>
  <si>
    <t>Tos-75-384</t>
  </si>
  <si>
    <t>Tos-82-387</t>
  </si>
  <si>
    <t>Tos-93-391</t>
  </si>
  <si>
    <t>Tos-95-393</t>
  </si>
  <si>
    <t>TRÄ 01</t>
  </si>
  <si>
    <t>Tur 3</t>
  </si>
  <si>
    <t>Tur 4</t>
  </si>
  <si>
    <t>TV-10</t>
  </si>
  <si>
    <t>TV-22</t>
  </si>
  <si>
    <t>TV-30</t>
  </si>
  <si>
    <t>TV-38</t>
  </si>
  <si>
    <t>TV-4</t>
  </si>
  <si>
    <t>TV-7</t>
  </si>
  <si>
    <t>UII2-13</t>
  </si>
  <si>
    <t>UII3-4</t>
  </si>
  <si>
    <t>UIIA 1</t>
  </si>
  <si>
    <t>UIIA 2</t>
  </si>
  <si>
    <t>Ull2-5</t>
  </si>
  <si>
    <t>Vår2-6</t>
  </si>
  <si>
    <t>VårA 1</t>
  </si>
  <si>
    <t>Yst 1</t>
  </si>
  <si>
    <t>Yst 2</t>
  </si>
  <si>
    <t>Fly2-2</t>
  </si>
  <si>
    <t>Stu1-1</t>
  </si>
  <si>
    <t>Vår2-1</t>
    <phoneticPr fontId="2" type="noConversion"/>
  </si>
  <si>
    <t>Hovdala-2</t>
  </si>
  <si>
    <t>Bön2</t>
    <phoneticPr fontId="2" type="noConversion"/>
  </si>
  <si>
    <t>?</t>
    <phoneticPr fontId="2" type="noConversion"/>
  </si>
  <si>
    <t>Hovdala-6</t>
  </si>
  <si>
    <t>Bå1-2</t>
  </si>
  <si>
    <t>ÖMö2-1</t>
    <phoneticPr fontId="2" type="noConversion"/>
  </si>
  <si>
    <t>Brö1-6</t>
    <phoneticPr fontId="2" type="noConversion"/>
  </si>
  <si>
    <t>St-0</t>
  </si>
  <si>
    <t>Eden-2</t>
  </si>
  <si>
    <t>Ör-1</t>
    <phoneticPr fontId="2" type="noConversion"/>
  </si>
  <si>
    <t>Fjä1-1</t>
    <phoneticPr fontId="2" type="noConversion"/>
  </si>
  <si>
    <t>Algutstrum</t>
  </si>
  <si>
    <t>Gul1-2</t>
  </si>
  <si>
    <t>Tottarp-2</t>
  </si>
  <si>
    <t>Eden-6</t>
  </si>
  <si>
    <t>Eden-7</t>
  </si>
  <si>
    <t>Eden-9</t>
  </si>
  <si>
    <t>EdJ 2</t>
  </si>
  <si>
    <t>Eds-9</t>
  </si>
  <si>
    <t>EkN 3</t>
  </si>
  <si>
    <t>EkS 2</t>
  </si>
  <si>
    <t>EkS 3</t>
  </si>
  <si>
    <t>FäL 1</t>
  </si>
  <si>
    <t>Fjä1-2</t>
  </si>
  <si>
    <t>Fjä1-5</t>
  </si>
  <si>
    <t>Fjä2-4</t>
  </si>
  <si>
    <t>Fjä2-6</t>
  </si>
  <si>
    <t>Fly2-1</t>
  </si>
  <si>
    <t>FlyA 3</t>
  </si>
  <si>
    <t>Fri 1</t>
  </si>
  <si>
    <t>Fri 2</t>
  </si>
  <si>
    <t>Fri 3</t>
  </si>
  <si>
    <t>Frö 1</t>
  </si>
  <si>
    <t>Frö 3</t>
  </si>
  <si>
    <t>Gårdby-17-198</t>
  </si>
  <si>
    <t>Gårdby-22-213</t>
  </si>
  <si>
    <t>Gro-3</t>
  </si>
  <si>
    <t>Grön 12</t>
  </si>
  <si>
    <t>Grön 14</t>
  </si>
  <si>
    <t>Grön-5</t>
  </si>
  <si>
    <t>Had 1</t>
  </si>
  <si>
    <t>Had 2</t>
  </si>
  <si>
    <t>Had 3</t>
  </si>
  <si>
    <t>Hag 2</t>
  </si>
  <si>
    <t>Hal 1</t>
  </si>
  <si>
    <t>Ham 1</t>
  </si>
  <si>
    <t>Ham-10-239</t>
  </si>
  <si>
    <t>Ham-13-241</t>
  </si>
  <si>
    <t>Ham-2-2</t>
  </si>
  <si>
    <t>Ham-27-256</t>
  </si>
  <si>
    <t>Ham-6-232</t>
  </si>
  <si>
    <t>Ham-7-233</t>
  </si>
  <si>
    <t>Hel 3</t>
  </si>
  <si>
    <t>Hen-16-268</t>
  </si>
  <si>
    <t>HolA1 1</t>
  </si>
  <si>
    <t>HolA1 2</t>
  </si>
  <si>
    <t>HolA2 2</t>
  </si>
  <si>
    <t>Hov1-10</t>
  </si>
  <si>
    <t>Hov1-7</t>
  </si>
  <si>
    <t>Hov3-2</t>
  </si>
  <si>
    <t>Hov3-5</t>
  </si>
  <si>
    <t>Kal 2</t>
  </si>
  <si>
    <t>Kia 1</t>
  </si>
  <si>
    <t>Kor 1</t>
  </si>
  <si>
    <t>Kor 2</t>
  </si>
  <si>
    <t>Kor 3</t>
  </si>
  <si>
    <t>Kor 4</t>
  </si>
  <si>
    <t>Kru 3</t>
  </si>
  <si>
    <t>Kva 2</t>
  </si>
  <si>
    <t>Lag 1</t>
  </si>
  <si>
    <t>Lan 1</t>
  </si>
  <si>
    <t>Lis-3</t>
  </si>
  <si>
    <t>Löv-1</t>
  </si>
  <si>
    <t>Näs 2</t>
  </si>
  <si>
    <t>Nyl 13</t>
  </si>
  <si>
    <t>Nyl-7</t>
  </si>
  <si>
    <t>Omn-1</t>
  </si>
  <si>
    <t>Omn-5</t>
  </si>
  <si>
    <t>Ost-0</t>
  </si>
  <si>
    <t>Puk 1</t>
  </si>
  <si>
    <t>Puk 2</t>
  </si>
  <si>
    <t>Rev-2</t>
  </si>
  <si>
    <t>Rev-3</t>
  </si>
  <si>
    <t>Röd-17-319</t>
  </si>
  <si>
    <t>Sim 1</t>
  </si>
  <si>
    <t>Sku-30</t>
  </si>
  <si>
    <t>Sparta-1</t>
  </si>
  <si>
    <t>Spro 1</t>
  </si>
  <si>
    <t>Spro 2</t>
  </si>
  <si>
    <t>Spro 3</t>
  </si>
  <si>
    <t>Sr:3</t>
  </si>
  <si>
    <t>Stabby-13</t>
  </si>
  <si>
    <t>Stabby-26</t>
  </si>
  <si>
    <t>Ste 2</t>
  </si>
  <si>
    <t>Ste 3</t>
  </si>
  <si>
    <t>Ste 4</t>
  </si>
  <si>
    <t>Stu-2</t>
  </si>
  <si>
    <t>T1000</t>
  </si>
  <si>
    <t>T1010</t>
  </si>
  <si>
    <t>T1020</t>
  </si>
  <si>
    <t>T1030</t>
  </si>
  <si>
    <t>T1040</t>
  </si>
  <si>
    <t>T1050</t>
  </si>
  <si>
    <t>T1060</t>
  </si>
  <si>
    <t>T1070</t>
  </si>
  <si>
    <t>T1080</t>
  </si>
  <si>
    <t>T1090</t>
  </si>
  <si>
    <t>T1110</t>
  </si>
  <si>
    <t>T1120</t>
  </si>
  <si>
    <t>T1130</t>
  </si>
  <si>
    <t>T1150</t>
  </si>
  <si>
    <t>T1160</t>
  </si>
  <si>
    <t>T450</t>
  </si>
  <si>
    <t>T460</t>
  </si>
  <si>
    <t>T470</t>
  </si>
  <si>
    <t>T480</t>
  </si>
  <si>
    <t>T510</t>
  </si>
  <si>
    <t>T520</t>
  </si>
  <si>
    <t>T530</t>
  </si>
  <si>
    <t>T540</t>
  </si>
  <si>
    <t>T550</t>
  </si>
  <si>
    <t>T570</t>
  </si>
  <si>
    <t>T580</t>
  </si>
  <si>
    <t>T590</t>
  </si>
  <si>
    <t>T610</t>
  </si>
  <si>
    <t>T620</t>
  </si>
  <si>
    <t>T630</t>
  </si>
  <si>
    <t>T640</t>
  </si>
  <si>
    <t>T670</t>
  </si>
  <si>
    <t>T680</t>
  </si>
  <si>
    <t>T690</t>
  </si>
  <si>
    <t>T710</t>
  </si>
  <si>
    <t>T720</t>
  </si>
  <si>
    <t>T730</t>
  </si>
  <si>
    <t>T740</t>
  </si>
  <si>
    <t>T750</t>
  </si>
  <si>
    <t>T760</t>
  </si>
  <si>
    <t>T780</t>
  </si>
  <si>
    <t>T790</t>
  </si>
  <si>
    <t>T800</t>
  </si>
  <si>
    <t>T810</t>
  </si>
  <si>
    <t>T840</t>
  </si>
  <si>
    <t>T850</t>
  </si>
  <si>
    <t>T860</t>
  </si>
  <si>
    <t>T880</t>
  </si>
  <si>
    <t>T890</t>
  </si>
  <si>
    <t>T900</t>
  </si>
  <si>
    <t>T920</t>
  </si>
  <si>
    <t>T930</t>
  </si>
  <si>
    <t>T940</t>
  </si>
  <si>
    <t>T950</t>
  </si>
  <si>
    <t>T960</t>
  </si>
  <si>
    <t>T970</t>
  </si>
  <si>
    <t>T980</t>
  </si>
  <si>
    <t>T990</t>
  </si>
  <si>
    <t>TÄL 07</t>
    <phoneticPr fontId="2" type="noConversion"/>
  </si>
  <si>
    <t>TÅD 01</t>
  </si>
  <si>
    <t>TÅD 02</t>
    <phoneticPr fontId="2" type="noConversion"/>
  </si>
  <si>
    <t>TÅD 03</t>
    <phoneticPr fontId="2" type="noConversion"/>
  </si>
  <si>
    <t>TÅD 04</t>
    <phoneticPr fontId="2" type="noConversion"/>
  </si>
  <si>
    <t>TÅD 05</t>
    <phoneticPr fontId="2" type="noConversion"/>
  </si>
  <si>
    <t>TÅD 06</t>
    <phoneticPr fontId="2" type="noConversion"/>
  </si>
  <si>
    <t>SEED DATA</t>
  </si>
  <si>
    <t>AccessionName</t>
  </si>
  <si>
    <t>AccessionID</t>
    <phoneticPr fontId="0" type="noConversion"/>
  </si>
  <si>
    <t>n</t>
  </si>
  <si>
    <t>T910</t>
  </si>
  <si>
    <t>Ådal 3</t>
  </si>
  <si>
    <t>Öde 2</t>
  </si>
  <si>
    <t>Öde 3</t>
  </si>
  <si>
    <t>Ale1-2</t>
  </si>
  <si>
    <t>AleA 1</t>
  </si>
  <si>
    <t>Aledal-11-63</t>
  </si>
  <si>
    <t>Aledal-1-34</t>
  </si>
  <si>
    <t>Aledal-14-73</t>
  </si>
  <si>
    <t>Aledal-17-82</t>
  </si>
  <si>
    <t>Aledal-6-49</t>
  </si>
  <si>
    <t>Ale-Ster-41-1</t>
  </si>
  <si>
    <t>Ale-Ster-44-4</t>
  </si>
  <si>
    <t>Ale-Ster-50-11</t>
  </si>
  <si>
    <t>Ale-Ster-56-14</t>
  </si>
  <si>
    <t>Ale-Ster-57-16</t>
  </si>
  <si>
    <t>Ale-Ster-59-18</t>
  </si>
  <si>
    <t>Ale-Ster-64-24</t>
  </si>
  <si>
    <t>Ale-Ster-77-31</t>
  </si>
  <si>
    <t>ÖMö1-7</t>
  </si>
  <si>
    <t>Ängsö-12-402</t>
  </si>
  <si>
    <t>Ängsö-57-419</t>
  </si>
  <si>
    <t>Ängsö-59-422</t>
  </si>
  <si>
    <t>Ängsö-74-430</t>
  </si>
  <si>
    <t>Ängsö-80-432</t>
  </si>
  <si>
    <t>App1-12</t>
  </si>
  <si>
    <t>App1-14</t>
  </si>
  <si>
    <t>App1-16</t>
  </si>
  <si>
    <t>Bag 1</t>
  </si>
  <si>
    <t>Bar 1</t>
  </si>
  <si>
    <t>Bil-3</t>
  </si>
  <si>
    <t>Bön 1</t>
  </si>
  <si>
    <t>Boo2-3</t>
  </si>
  <si>
    <t>Böt 1</t>
  </si>
  <si>
    <t>Böt 4</t>
  </si>
  <si>
    <t>Brösarp-11-135</t>
  </si>
  <si>
    <t>Brösarp-11-138</t>
  </si>
  <si>
    <t>Brösarp-21-140</t>
  </si>
  <si>
    <t>Brösarp-25-142</t>
  </si>
  <si>
    <t>Brösarp-34-145</t>
  </si>
  <si>
    <t>Brösarp-37-149</t>
  </si>
  <si>
    <t>Brösarp-43-152</t>
  </si>
  <si>
    <t>Brösarp-45-153</t>
  </si>
  <si>
    <t>Brösarp-51-157</t>
  </si>
  <si>
    <t>Brösarp-53-159</t>
  </si>
  <si>
    <t>Brösarp-61-162</t>
  </si>
  <si>
    <t>Brösarp-63-163</t>
  </si>
  <si>
    <t>Dja 1</t>
  </si>
  <si>
    <t>Dja 2</t>
  </si>
  <si>
    <t>Djk 3</t>
  </si>
  <si>
    <t>Död 1</t>
  </si>
  <si>
    <t>Död 2</t>
  </si>
  <si>
    <t>Död 3</t>
  </si>
  <si>
    <t>Dör-10</t>
  </si>
  <si>
    <t>Dra1-4</t>
  </si>
  <si>
    <t>Dra2-1</t>
  </si>
  <si>
    <t>Dra-3</t>
  </si>
  <si>
    <t>Dra3-9</t>
  </si>
  <si>
    <t>Eden 15</t>
  </si>
  <si>
    <t>Eden 16</t>
  </si>
  <si>
    <t>Eden 17</t>
  </si>
  <si>
    <t>Eden-1</t>
  </si>
  <si>
    <t>Eden-4</t>
  </si>
  <si>
    <t>Eden-5</t>
  </si>
  <si>
    <t>Mean Petal Area (Pixels)</t>
  </si>
  <si>
    <t>Mean Petal Width (Pixels)</t>
  </si>
  <si>
    <t>Mean Petal Width (mm)</t>
  </si>
  <si>
    <t>Mean Petal Length (Pixels)</t>
  </si>
  <si>
    <t>Mean Petal Length (mm)</t>
  </si>
  <si>
    <t>Petal Data</t>
  </si>
  <si>
    <t>Petal Shape (mm)</t>
  </si>
  <si>
    <r>
      <t>Mean Petal Area (mm</t>
    </r>
    <r>
      <rPr>
        <b/>
        <vertAlign val="superscript"/>
        <sz val="11"/>
        <rFont val="Calibri"/>
        <family val="2"/>
      </rPr>
      <t>2</t>
    </r>
    <r>
      <rPr>
        <b/>
        <sz val="10"/>
        <rFont val="Verdana"/>
      </rPr>
      <t>)</t>
    </r>
  </si>
  <si>
    <t>SD Petal Arrea (Pixels)</t>
  </si>
  <si>
    <r>
      <t>SD Petal Area (mm</t>
    </r>
    <r>
      <rPr>
        <b/>
        <vertAlign val="superscript"/>
        <sz val="11"/>
        <rFont val="Calibri"/>
        <family val="2"/>
      </rPr>
      <t>2</t>
    </r>
    <r>
      <rPr>
        <b/>
        <sz val="10"/>
        <rFont val="Verdana"/>
      </rPr>
      <t>)</t>
    </r>
  </si>
  <si>
    <t xml:space="preserve"> SE Petal Area (Pixels)</t>
  </si>
  <si>
    <r>
      <t xml:space="preserve"> SE Petal Area (mm</t>
    </r>
    <r>
      <rPr>
        <b/>
        <vertAlign val="superscript"/>
        <sz val="11"/>
        <rFont val="Calibri"/>
        <family val="2"/>
      </rPr>
      <t>2</t>
    </r>
    <r>
      <rPr>
        <b/>
        <sz val="10"/>
        <rFont val="Verdana"/>
      </rPr>
      <t>)</t>
    </r>
  </si>
  <si>
    <t>SD  Petal Width (pixels)</t>
  </si>
  <si>
    <t>SD  Petal Width (mm)</t>
  </si>
  <si>
    <t>SE  Petal Width (Pixels)</t>
  </si>
  <si>
    <t>SE  Petal Width (mm)</t>
  </si>
  <si>
    <t>SD  Petal Length (pixels)</t>
  </si>
  <si>
    <t>SD  Petal Length (mm)</t>
  </si>
  <si>
    <t>SE  Petal Length (Pixels)</t>
  </si>
  <si>
    <t>SE  Petal Length (mm)</t>
  </si>
  <si>
    <t>Mean Seed Area (Pixels)</t>
  </si>
  <si>
    <r>
      <t>Mean Seed Area (µm</t>
    </r>
    <r>
      <rPr>
        <b/>
        <vertAlign val="superscript"/>
        <sz val="11"/>
        <rFont val="Calibri"/>
        <family val="2"/>
      </rPr>
      <t>2</t>
    </r>
    <r>
      <rPr>
        <b/>
        <sz val="10"/>
        <rFont val="Verdana"/>
      </rPr>
      <t>)</t>
    </r>
  </si>
  <si>
    <t>SD Seed Area (Pixels)</t>
  </si>
  <si>
    <r>
      <t>SD Seed Area (µm</t>
    </r>
    <r>
      <rPr>
        <b/>
        <vertAlign val="superscript"/>
        <sz val="11"/>
        <rFont val="Calibri"/>
        <family val="2"/>
      </rPr>
      <t>2</t>
    </r>
    <r>
      <rPr>
        <b/>
        <sz val="10"/>
        <rFont val="Verdana"/>
      </rPr>
      <t>)</t>
    </r>
  </si>
  <si>
    <t>SE Seed Area (Pixels)</t>
  </si>
  <si>
    <r>
      <t>SE Seed Area (mm</t>
    </r>
    <r>
      <rPr>
        <b/>
        <vertAlign val="superscript"/>
        <sz val="11"/>
        <rFont val="Calibri"/>
        <family val="2"/>
      </rPr>
      <t>2</t>
    </r>
    <r>
      <rPr>
        <b/>
        <sz val="10"/>
        <rFont val="Verdana"/>
      </rPr>
      <t>)</t>
    </r>
  </si>
  <si>
    <t>Px=1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</si>
</sst>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Verdana"/>
    </font>
    <font>
      <sz val="10"/>
      <name val="Verdana"/>
    </font>
    <font>
      <sz val="8"/>
      <name val="Verdana"/>
    </font>
    <font>
      <sz val="11"/>
      <name val="Calibri"/>
      <family val="2"/>
    </font>
    <font>
      <sz val="10"/>
      <name val="Arial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b/>
      <sz val="10"/>
      <name val="Verdana"/>
    </font>
    <font>
      <b/>
      <vertAlign val="superscript"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/>
    <xf numFmtId="0" fontId="0" fillId="3" borderId="0" xfId="0" applyFill="1"/>
    <xf numFmtId="0" fontId="0" fillId="3" borderId="0" xfId="0" applyFill="1" applyAlignment="1">
      <alignment horizontal="center"/>
    </xf>
    <xf numFmtId="0" fontId="3" fillId="0" borderId="0" xfId="0" applyFont="1" applyFill="1" applyBorder="1"/>
    <xf numFmtId="0" fontId="1" fillId="0" borderId="0" xfId="0" applyFont="1" applyFill="1" applyBorder="1"/>
    <xf numFmtId="0" fontId="4" fillId="0" borderId="0" xfId="0" applyFont="1" applyFill="1" applyBorder="1"/>
    <xf numFmtId="0" fontId="0" fillId="0" borderId="0" xfId="0" applyFill="1" applyBorder="1"/>
    <xf numFmtId="0" fontId="0" fillId="2" borderId="0" xfId="0" applyFill="1"/>
    <xf numFmtId="0" fontId="4" fillId="0" borderId="0" xfId="0" applyFont="1" applyFill="1" applyBorder="1" applyAlignment="1">
      <alignment vertical="top"/>
    </xf>
    <xf numFmtId="0" fontId="3" fillId="3" borderId="0" xfId="0" applyFont="1" applyFill="1"/>
    <xf numFmtId="0" fontId="5" fillId="0" borderId="0" xfId="0" applyFont="1" applyFill="1"/>
    <xf numFmtId="0" fontId="0" fillId="2" borderId="0" xfId="0" applyFill="1" applyBorder="1"/>
    <xf numFmtId="0" fontId="0" fillId="3" borderId="0" xfId="0" applyFill="1" applyBorder="1"/>
    <xf numFmtId="0" fontId="0" fillId="4" borderId="0" xfId="0" applyFill="1"/>
    <xf numFmtId="0" fontId="0" fillId="4" borderId="0" xfId="0" applyFill="1" applyBorder="1"/>
    <xf numFmtId="0" fontId="0" fillId="5" borderId="0" xfId="0" applyFill="1"/>
    <xf numFmtId="0" fontId="0" fillId="5" borderId="0" xfId="0" applyFill="1" applyBorder="1"/>
    <xf numFmtId="0" fontId="0" fillId="0" borderId="0" xfId="0" applyBorder="1"/>
    <xf numFmtId="0" fontId="0" fillId="6" borderId="0" xfId="0" applyFill="1"/>
    <xf numFmtId="0" fontId="0" fillId="6" borderId="0" xfId="0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7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96"/>
  <sheetViews>
    <sheetView tabSelected="1" zoomScaleNormal="100" zoomScalePageLayoutView="70" workbookViewId="0">
      <selection activeCell="R5" sqref="R4:R296"/>
    </sheetView>
  </sheetViews>
  <sheetFormatPr baseColWidth="10" defaultColWidth="11" defaultRowHeight="13" x14ac:dyDescent="0.15"/>
  <cols>
    <col min="1" max="1" width="16.6640625" bestFit="1" customWidth="1"/>
    <col min="2" max="2" width="13.33203125" bestFit="1" customWidth="1"/>
    <col min="3" max="3" width="25" bestFit="1" customWidth="1"/>
    <col min="4" max="4" width="23.6640625" style="18" bestFit="1" customWidth="1"/>
    <col min="5" max="5" width="23.1640625" bestFit="1" customWidth="1"/>
    <col min="6" max="6" width="21.1640625" bestFit="1" customWidth="1"/>
    <col min="7" max="7" width="22.6640625" bestFit="1" customWidth="1"/>
    <col min="8" max="8" width="21.5" bestFit="1" customWidth="1"/>
    <col min="9" max="9" width="25.6640625" bestFit="1" customWidth="1"/>
    <col min="10" max="10" width="23.1640625" bestFit="1" customWidth="1"/>
    <col min="11" max="11" width="23.5" bestFit="1" customWidth="1"/>
    <col min="12" max="12" width="21.33203125" bestFit="1" customWidth="1"/>
    <col min="13" max="13" width="23.6640625" bestFit="1" customWidth="1"/>
    <col min="14" max="14" width="21.1640625" bestFit="1" customWidth="1"/>
    <col min="15" max="15" width="26.6640625" bestFit="1" customWidth="1"/>
    <col min="16" max="16" width="24.33203125" bestFit="1" customWidth="1"/>
    <col min="17" max="17" width="24.6640625" bestFit="1" customWidth="1"/>
    <col min="18" max="18" width="22.5" bestFit="1" customWidth="1"/>
    <col min="19" max="19" width="24.6640625" bestFit="1" customWidth="1"/>
    <col min="20" max="20" width="22.1640625" bestFit="1" customWidth="1"/>
    <col min="21" max="21" width="18" bestFit="1" customWidth="1"/>
    <col min="22" max="22" width="3" bestFit="1" customWidth="1"/>
    <col min="23" max="23" width="5.83203125" bestFit="1" customWidth="1"/>
    <col min="24" max="24" width="24.6640625" bestFit="1" customWidth="1"/>
    <col min="25" max="25" width="22.5" bestFit="1" customWidth="1"/>
    <col min="26" max="26" width="22.1640625" bestFit="1" customWidth="1"/>
    <col min="27" max="27" width="20.1640625" bestFit="1" customWidth="1"/>
    <col min="28" max="28" width="21.83203125" bestFit="1" customWidth="1"/>
    <col min="29" max="29" width="20.6640625" bestFit="1" customWidth="1"/>
    <col min="30" max="30" width="3.83203125" bestFit="1" customWidth="1"/>
  </cols>
  <sheetData>
    <row r="1" spans="1:30" s="1" customFormat="1" x14ac:dyDescent="0.15">
      <c r="C1" s="2"/>
      <c r="D1" s="13"/>
      <c r="E1" s="2"/>
      <c r="F1" s="2"/>
      <c r="G1" s="2"/>
      <c r="H1" s="2"/>
      <c r="I1" s="2"/>
      <c r="J1" s="2"/>
      <c r="K1" s="2" t="s">
        <v>302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X1" s="2"/>
      <c r="Y1" s="2"/>
      <c r="Z1" s="2"/>
      <c r="AA1" s="3" t="s">
        <v>229</v>
      </c>
      <c r="AB1" s="2"/>
      <c r="AC1" s="2"/>
      <c r="AD1" s="2"/>
    </row>
    <row r="2" spans="1:30" s="23" customFormat="1" ht="17" x14ac:dyDescent="0.2">
      <c r="A2" s="21" t="s">
        <v>230</v>
      </c>
      <c r="B2" s="22" t="s">
        <v>231</v>
      </c>
      <c r="C2" s="23" t="s">
        <v>297</v>
      </c>
      <c r="D2" s="22" t="s">
        <v>304</v>
      </c>
      <c r="E2" s="23" t="s">
        <v>305</v>
      </c>
      <c r="F2" s="23" t="s">
        <v>306</v>
      </c>
      <c r="G2" s="23" t="s">
        <v>307</v>
      </c>
      <c r="H2" s="23" t="s">
        <v>308</v>
      </c>
      <c r="I2" s="23" t="s">
        <v>298</v>
      </c>
      <c r="J2" s="23" t="s">
        <v>299</v>
      </c>
      <c r="K2" s="23" t="s">
        <v>309</v>
      </c>
      <c r="L2" s="23" t="s">
        <v>310</v>
      </c>
      <c r="M2" s="23" t="s">
        <v>311</v>
      </c>
      <c r="N2" s="23" t="s">
        <v>312</v>
      </c>
      <c r="O2" s="23" t="s">
        <v>300</v>
      </c>
      <c r="P2" s="23" t="s">
        <v>301</v>
      </c>
      <c r="Q2" s="23" t="s">
        <v>313</v>
      </c>
      <c r="R2" s="23" t="s">
        <v>314</v>
      </c>
      <c r="S2" s="23" t="s">
        <v>315</v>
      </c>
      <c r="T2" s="23" t="s">
        <v>316</v>
      </c>
      <c r="U2" s="23" t="s">
        <v>303</v>
      </c>
      <c r="V2" s="23" t="s">
        <v>232</v>
      </c>
      <c r="W2" s="23" t="s">
        <v>323</v>
      </c>
      <c r="X2" s="23" t="s">
        <v>317</v>
      </c>
      <c r="Y2" s="23" t="s">
        <v>318</v>
      </c>
      <c r="Z2" s="23" t="s">
        <v>319</v>
      </c>
      <c r="AA2" s="23" t="s">
        <v>320</v>
      </c>
      <c r="AB2" s="23" t="s">
        <v>321</v>
      </c>
      <c r="AC2" s="23" t="s">
        <v>322</v>
      </c>
      <c r="AD2" s="23" t="s">
        <v>232</v>
      </c>
    </row>
    <row r="3" spans="1:30" s="1" customFormat="1" x14ac:dyDescent="0.15">
      <c r="A3" s="6" t="s">
        <v>233</v>
      </c>
      <c r="B3" s="7">
        <v>6143</v>
      </c>
      <c r="C3" s="14"/>
      <c r="D3" s="15"/>
      <c r="E3" s="14"/>
      <c r="F3" s="14"/>
      <c r="G3" s="14"/>
      <c r="H3" s="14"/>
      <c r="I3" s="8"/>
      <c r="J3" s="8"/>
      <c r="K3" s="8"/>
      <c r="L3" s="8"/>
      <c r="M3" s="8"/>
      <c r="N3" s="8"/>
      <c r="O3" s="16"/>
      <c r="P3" s="16"/>
      <c r="Q3" s="16"/>
      <c r="R3" s="16"/>
      <c r="S3" s="16"/>
      <c r="T3" s="16"/>
      <c r="U3" s="19"/>
      <c r="X3" s="2">
        <v>2585.076</v>
      </c>
      <c r="Y3" s="2">
        <f>X3/19.93744</f>
        <v>129.65937452350954</v>
      </c>
      <c r="Z3" s="2">
        <v>212.709</v>
      </c>
      <c r="AA3" s="2">
        <f>Z3/19.93744</f>
        <v>10.668822075452015</v>
      </c>
      <c r="AB3" s="2">
        <f t="shared" ref="AB3:AB10" si="0">Z3/SQRT(AD3)</f>
        <v>19.581450639853447</v>
      </c>
      <c r="AC3" s="2">
        <f t="shared" ref="AC3:AC10" si="1">AA3/SQRT(AD3)</f>
        <v>0.98214468055344362</v>
      </c>
      <c r="AD3" s="1">
        <v>118</v>
      </c>
    </row>
    <row r="4" spans="1:30" s="1" customFormat="1" x14ac:dyDescent="0.15">
      <c r="A4" s="6" t="s">
        <v>234</v>
      </c>
      <c r="B4" s="7">
        <v>9323</v>
      </c>
      <c r="C4" s="14">
        <v>30395.5</v>
      </c>
      <c r="D4" s="15">
        <f>C4/199.5</f>
        <v>152.35839598997492</v>
      </c>
      <c r="E4" s="14">
        <v>3528.9110000000001</v>
      </c>
      <c r="F4" s="14">
        <f>E4/199.5</f>
        <v>17.68877694235589</v>
      </c>
      <c r="G4" s="14">
        <f t="shared" ref="G4:G20" si="2">E4/SQRT(V4)</f>
        <v>1247.6584491519002</v>
      </c>
      <c r="H4" s="14">
        <f t="shared" ref="H4:H20" si="3">F4/SQRT(V4)</f>
        <v>6.2539270634180459</v>
      </c>
      <c r="I4" s="8">
        <v>162</v>
      </c>
      <c r="J4" s="8">
        <f>I4/14.12</f>
        <v>11.473087818696884</v>
      </c>
      <c r="K4" s="8">
        <v>34.137</v>
      </c>
      <c r="L4" s="8">
        <f>K4/14.12</f>
        <v>2.417634560906516</v>
      </c>
      <c r="M4" s="8">
        <f t="shared" ref="M4:M20" si="4">K4/SQRT(V4)</f>
        <v>12.069252094682586</v>
      </c>
      <c r="N4" s="8">
        <f t="shared" ref="N4:N20" si="5">L4/SQRT(V4)</f>
        <v>0.85476289622397927</v>
      </c>
      <c r="O4" s="16">
        <v>342.2</v>
      </c>
      <c r="P4" s="16">
        <f>O4/14.12</f>
        <v>24.23512747875354</v>
      </c>
      <c r="Q4" s="16">
        <v>64.152000000000001</v>
      </c>
      <c r="R4" s="16">
        <f>Q4/14.12</f>
        <v>4.543342776203966</v>
      </c>
      <c r="S4" s="16">
        <f t="shared" ref="S4:S20" si="6">Q4/SQRT(V4)</f>
        <v>22.681157113339697</v>
      </c>
      <c r="T4" s="16">
        <f t="shared" ref="T4:T20" si="7">R4/SQRT(V4)</f>
        <v>1.6063142431543695</v>
      </c>
      <c r="U4" s="19">
        <f>P4/J4</f>
        <v>2.1123456790123454</v>
      </c>
      <c r="V4" s="1">
        <v>8</v>
      </c>
      <c r="X4" s="2">
        <v>2841.95</v>
      </c>
      <c r="Y4" s="2">
        <f t="shared" ref="Y4:Y66" si="8">X4/19.93744</f>
        <v>142.5433756791243</v>
      </c>
      <c r="Z4" s="2">
        <v>163.99</v>
      </c>
      <c r="AA4" s="2">
        <f t="shared" ref="AA4:AA66" si="9">Z4/19.93744</f>
        <v>8.2252285147942779</v>
      </c>
      <c r="AB4" s="2">
        <f t="shared" si="0"/>
        <v>14.66771150520762</v>
      </c>
      <c r="AC4" s="2">
        <f t="shared" si="1"/>
        <v>0.73568680358198557</v>
      </c>
      <c r="AD4" s="1">
        <v>125</v>
      </c>
    </row>
    <row r="5" spans="1:30" s="1" customFormat="1" x14ac:dyDescent="0.15">
      <c r="A5" s="6" t="s">
        <v>235</v>
      </c>
      <c r="B5" s="7">
        <v>9434</v>
      </c>
      <c r="C5" s="14">
        <v>41573.800000000003</v>
      </c>
      <c r="D5" s="15">
        <f t="shared" ref="D5:D68" si="10">C5/199.5</f>
        <v>208.38997493734337</v>
      </c>
      <c r="E5" s="14">
        <v>7730.9639999999999</v>
      </c>
      <c r="F5" s="14">
        <f t="shared" ref="F5:F68" si="11">E5/199.5</f>
        <v>38.751699248120303</v>
      </c>
      <c r="G5" s="14">
        <f>E5/SQRT(V5)</f>
        <v>2444.7454748765972</v>
      </c>
      <c r="H5" s="14">
        <f t="shared" si="3"/>
        <v>12.254363282589461</v>
      </c>
      <c r="I5" s="8">
        <v>186.4</v>
      </c>
      <c r="J5" s="8">
        <f t="shared" ref="J5:J68" si="12">I5/14.12</f>
        <v>13.201133144475921</v>
      </c>
      <c r="K5" s="8">
        <v>52.296999999999997</v>
      </c>
      <c r="L5" s="8">
        <f t="shared" ref="L5:L68" si="13">K5/14.12</f>
        <v>3.7037535410764875</v>
      </c>
      <c r="M5" s="8">
        <f t="shared" si="4"/>
        <v>16.537763479382573</v>
      </c>
      <c r="N5" s="8">
        <f t="shared" si="5"/>
        <v>1.1712297081715703</v>
      </c>
      <c r="O5" s="16">
        <v>430</v>
      </c>
      <c r="P5" s="16">
        <f t="shared" ref="P5:P68" si="14">O5/14.12</f>
        <v>30.453257790368273</v>
      </c>
      <c r="Q5" s="16">
        <v>68.552000000000007</v>
      </c>
      <c r="R5" s="16">
        <f t="shared" ref="R5:R68" si="15">Q5/14.12</f>
        <v>4.8549575070821538</v>
      </c>
      <c r="S5" s="16">
        <f t="shared" si="6"/>
        <v>21.678045815986273</v>
      </c>
      <c r="T5" s="16">
        <f t="shared" si="7"/>
        <v>1.535272366571266</v>
      </c>
      <c r="U5" s="19">
        <f t="shared" ref="U5:U68" si="16">P5/J5</f>
        <v>2.3068669527896994</v>
      </c>
      <c r="V5" s="1">
        <v>10</v>
      </c>
      <c r="X5" s="2">
        <v>2923.2359999999999</v>
      </c>
      <c r="Y5" s="2">
        <f t="shared" si="8"/>
        <v>146.62042870097665</v>
      </c>
      <c r="Z5" s="2">
        <v>375.06299999999999</v>
      </c>
      <c r="AA5" s="2">
        <f t="shared" si="9"/>
        <v>18.811993916972291</v>
      </c>
      <c r="AB5" s="2">
        <f t="shared" si="0"/>
        <v>36.429338939330258</v>
      </c>
      <c r="AC5" s="2">
        <f t="shared" si="1"/>
        <v>1.8271823734306039</v>
      </c>
      <c r="AD5" s="1">
        <v>106</v>
      </c>
    </row>
    <row r="6" spans="1:30" s="1" customFormat="1" x14ac:dyDescent="0.15">
      <c r="A6" s="6" t="s">
        <v>236</v>
      </c>
      <c r="B6" s="7">
        <v>9435</v>
      </c>
      <c r="C6" s="14">
        <v>182985.625</v>
      </c>
      <c r="D6" s="15">
        <f t="shared" si="10"/>
        <v>917.22117794486212</v>
      </c>
      <c r="E6" s="14">
        <v>14286.878000000001</v>
      </c>
      <c r="F6" s="14">
        <f t="shared" si="11"/>
        <v>71.613423558897253</v>
      </c>
      <c r="G6" s="14">
        <f t="shared" si="2"/>
        <v>5051.1741578924493</v>
      </c>
      <c r="H6" s="14">
        <f t="shared" si="3"/>
        <v>25.319168711240351</v>
      </c>
      <c r="I6" s="8">
        <v>389.5</v>
      </c>
      <c r="J6" s="8">
        <f t="shared" si="12"/>
        <v>27.584985835694052</v>
      </c>
      <c r="K6" s="8">
        <v>64.290999999999997</v>
      </c>
      <c r="L6" s="8">
        <f t="shared" si="13"/>
        <v>4.5531869688385269</v>
      </c>
      <c r="M6" s="8">
        <f t="shared" si="4"/>
        <v>22.730301034632159</v>
      </c>
      <c r="N6" s="8">
        <f t="shared" si="5"/>
        <v>1.6097946908379719</v>
      </c>
      <c r="O6" s="16">
        <v>901.5</v>
      </c>
      <c r="P6" s="16">
        <f t="shared" si="14"/>
        <v>63.845609065155813</v>
      </c>
      <c r="Q6" s="16">
        <v>102.872</v>
      </c>
      <c r="R6" s="16">
        <f t="shared" si="15"/>
        <v>7.2855524079320118</v>
      </c>
      <c r="S6" s="16">
        <f t="shared" si="6"/>
        <v>36.370744397111253</v>
      </c>
      <c r="T6" s="16">
        <f t="shared" si="7"/>
        <v>2.5758317561693524</v>
      </c>
      <c r="U6" s="19">
        <f t="shared" si="16"/>
        <v>2.3145057766367136</v>
      </c>
      <c r="V6" s="1">
        <v>8</v>
      </c>
      <c r="X6" s="2">
        <v>4061.2139999999999</v>
      </c>
      <c r="Y6" s="2">
        <f t="shared" si="8"/>
        <v>203.69786692775</v>
      </c>
      <c r="Z6" s="2">
        <v>388.26600000000002</v>
      </c>
      <c r="AA6" s="2">
        <f t="shared" si="9"/>
        <v>19.474215345601042</v>
      </c>
      <c r="AB6" s="2">
        <f t="shared" si="0"/>
        <v>35.895204397930797</v>
      </c>
      <c r="AC6" s="2">
        <f t="shared" si="1"/>
        <v>1.8003918455895442</v>
      </c>
      <c r="AD6" s="1">
        <v>117</v>
      </c>
    </row>
    <row r="7" spans="1:30" s="1" customFormat="1" x14ac:dyDescent="0.15">
      <c r="A7" s="6" t="s">
        <v>237</v>
      </c>
      <c r="B7" s="7">
        <v>5829</v>
      </c>
      <c r="C7" s="14">
        <v>39815.5</v>
      </c>
      <c r="D7" s="15">
        <f t="shared" si="10"/>
        <v>199.57644110275689</v>
      </c>
      <c r="E7" s="14">
        <v>6999.71</v>
      </c>
      <c r="F7" s="14">
        <f t="shared" si="11"/>
        <v>35.0862656641604</v>
      </c>
      <c r="G7" s="14">
        <f t="shared" si="2"/>
        <v>2857.6196412428067</v>
      </c>
      <c r="H7" s="14">
        <f t="shared" si="3"/>
        <v>14.32390797615442</v>
      </c>
      <c r="I7" s="8">
        <v>174.2</v>
      </c>
      <c r="J7" s="8">
        <f t="shared" si="12"/>
        <v>12.337110481586402</v>
      </c>
      <c r="K7" s="8">
        <v>10.895</v>
      </c>
      <c r="L7" s="8">
        <f t="shared" si="13"/>
        <v>0.77160056657223797</v>
      </c>
      <c r="M7" s="8">
        <f t="shared" si="4"/>
        <v>4.4478651246037879</v>
      </c>
      <c r="N7" s="8">
        <f t="shared" si="5"/>
        <v>0.31500461222406428</v>
      </c>
      <c r="O7" s="16">
        <v>407.4</v>
      </c>
      <c r="P7" s="16">
        <f t="shared" si="14"/>
        <v>28.85269121813031</v>
      </c>
      <c r="Q7" s="16">
        <v>54.04</v>
      </c>
      <c r="R7" s="16">
        <f t="shared" si="15"/>
        <v>3.8271954674220963</v>
      </c>
      <c r="S7" s="16">
        <f t="shared" si="6"/>
        <v>22.061737616667159</v>
      </c>
      <c r="T7" s="16">
        <f t="shared" si="7"/>
        <v>1.5624460068461161</v>
      </c>
      <c r="U7" s="19">
        <f t="shared" si="16"/>
        <v>2.3386911595866819</v>
      </c>
      <c r="V7" s="1">
        <v>6</v>
      </c>
      <c r="X7" s="2">
        <v>2667.66</v>
      </c>
      <c r="Y7" s="2">
        <f t="shared" si="8"/>
        <v>133.80153118956096</v>
      </c>
      <c r="Z7" s="2">
        <v>246.49</v>
      </c>
      <c r="AA7" s="2">
        <f t="shared" si="9"/>
        <v>12.363172002022328</v>
      </c>
      <c r="AB7" s="2">
        <f t="shared" si="0"/>
        <v>22.046735830956926</v>
      </c>
      <c r="AC7" s="2">
        <f t="shared" si="1"/>
        <v>1.1057957205617637</v>
      </c>
      <c r="AD7" s="1">
        <v>125</v>
      </c>
    </row>
    <row r="8" spans="1:30" s="1" customFormat="1" x14ac:dyDescent="0.15">
      <c r="A8" s="6" t="s">
        <v>238</v>
      </c>
      <c r="B8" s="7">
        <v>9325</v>
      </c>
      <c r="C8" s="14">
        <v>43353</v>
      </c>
      <c r="D8" s="15">
        <f t="shared" si="10"/>
        <v>217.30827067669173</v>
      </c>
      <c r="E8" s="14">
        <v>4104.8680000000004</v>
      </c>
      <c r="F8" s="14">
        <f t="shared" si="11"/>
        <v>20.575779448621557</v>
      </c>
      <c r="G8" s="14">
        <f t="shared" si="2"/>
        <v>1298.0732374340055</v>
      </c>
      <c r="H8" s="14">
        <f t="shared" si="3"/>
        <v>6.5066327690927599</v>
      </c>
      <c r="I8" s="8">
        <v>183.8</v>
      </c>
      <c r="J8" s="8">
        <f t="shared" si="12"/>
        <v>13.016997167138811</v>
      </c>
      <c r="K8" s="8">
        <v>24.475999999999999</v>
      </c>
      <c r="L8" s="8">
        <f t="shared" si="13"/>
        <v>1.7334277620396601</v>
      </c>
      <c r="M8" s="8">
        <f t="shared" si="4"/>
        <v>7.7399908010281244</v>
      </c>
      <c r="N8" s="8">
        <f t="shared" si="5"/>
        <v>0.54815798874136867</v>
      </c>
      <c r="O8" s="16">
        <v>408.3</v>
      </c>
      <c r="P8" s="16">
        <f t="shared" si="14"/>
        <v>28.916430594900852</v>
      </c>
      <c r="Q8" s="16">
        <v>33.427</v>
      </c>
      <c r="R8" s="16">
        <f t="shared" si="15"/>
        <v>2.3673512747875356</v>
      </c>
      <c r="S8" s="16">
        <f t="shared" si="6"/>
        <v>10.570545534644841</v>
      </c>
      <c r="T8" s="16">
        <f t="shared" si="7"/>
        <v>0.74862220500317578</v>
      </c>
      <c r="U8" s="19">
        <f t="shared" si="16"/>
        <v>2.2214363438520133</v>
      </c>
      <c r="V8" s="1">
        <v>10</v>
      </c>
      <c r="X8" s="2">
        <v>2105.52</v>
      </c>
      <c r="Y8" s="2">
        <f t="shared" si="8"/>
        <v>105.60633662095034</v>
      </c>
      <c r="Z8" s="2">
        <v>314.76</v>
      </c>
      <c r="AA8" s="2">
        <f t="shared" si="9"/>
        <v>15.78738293381698</v>
      </c>
      <c r="AB8" s="2">
        <f t="shared" si="0"/>
        <v>29.224732322304423</v>
      </c>
      <c r="AC8" s="2">
        <f t="shared" si="1"/>
        <v>1.4658217064128807</v>
      </c>
      <c r="AD8" s="1">
        <v>116</v>
      </c>
    </row>
    <row r="9" spans="1:30" s="1" customFormat="1" x14ac:dyDescent="0.15">
      <c r="A9" s="6" t="s">
        <v>239</v>
      </c>
      <c r="B9" s="7">
        <v>1163</v>
      </c>
      <c r="C9" s="14">
        <v>44939.7</v>
      </c>
      <c r="D9" s="15">
        <f t="shared" si="10"/>
        <v>225.26165413533832</v>
      </c>
      <c r="E9" s="14">
        <v>2846.0340000000001</v>
      </c>
      <c r="F9" s="14">
        <f t="shared" si="11"/>
        <v>14.265834586466166</v>
      </c>
      <c r="G9" s="14">
        <f t="shared" si="2"/>
        <v>899.99497382796528</v>
      </c>
      <c r="H9" s="14">
        <f t="shared" si="3"/>
        <v>4.5112530016439365</v>
      </c>
      <c r="I9" s="8">
        <v>230.8</v>
      </c>
      <c r="J9" s="8">
        <f t="shared" si="12"/>
        <v>16.345609065155809</v>
      </c>
      <c r="K9" s="8">
        <v>81.738</v>
      </c>
      <c r="L9" s="8">
        <f t="shared" si="13"/>
        <v>5.7888101983002835</v>
      </c>
      <c r="M9" s="8">
        <f t="shared" si="4"/>
        <v>25.847825138684296</v>
      </c>
      <c r="N9" s="8">
        <f t="shared" si="5"/>
        <v>1.8305825169039871</v>
      </c>
      <c r="O9" s="16">
        <v>481.3</v>
      </c>
      <c r="P9" s="16">
        <f t="shared" si="14"/>
        <v>34.086402266288957</v>
      </c>
      <c r="Q9" s="16">
        <v>47.198999999999998</v>
      </c>
      <c r="R9" s="16">
        <f t="shared" si="15"/>
        <v>3.3427053824362605</v>
      </c>
      <c r="S9" s="16">
        <f t="shared" si="6"/>
        <v>14.925634328228732</v>
      </c>
      <c r="T9" s="16">
        <f t="shared" si="7"/>
        <v>1.0570562555402785</v>
      </c>
      <c r="U9" s="19">
        <f t="shared" si="16"/>
        <v>2.0853552859618718</v>
      </c>
      <c r="V9" s="1">
        <v>10</v>
      </c>
      <c r="X9" s="2">
        <v>1852.779</v>
      </c>
      <c r="Y9" s="2">
        <f t="shared" si="8"/>
        <v>92.929633894823013</v>
      </c>
      <c r="Z9" s="2">
        <v>298.70800000000003</v>
      </c>
      <c r="AA9" s="2">
        <f t="shared" si="9"/>
        <v>14.98226452342929</v>
      </c>
      <c r="AB9" s="2">
        <f t="shared" si="0"/>
        <v>27.043751628868627</v>
      </c>
      <c r="AC9" s="2">
        <f t="shared" si="1"/>
        <v>1.3564304960350291</v>
      </c>
      <c r="AD9" s="1">
        <v>122</v>
      </c>
    </row>
    <row r="10" spans="1:30" s="1" customFormat="1" x14ac:dyDescent="0.15">
      <c r="A10" s="6" t="s">
        <v>240</v>
      </c>
      <c r="B10" s="7">
        <v>1153</v>
      </c>
      <c r="C10" s="14">
        <v>55017.428999999996</v>
      </c>
      <c r="D10" s="15">
        <f t="shared" si="10"/>
        <v>275.77658646616538</v>
      </c>
      <c r="E10" s="14">
        <v>6475.6949999999997</v>
      </c>
      <c r="F10" s="14">
        <f t="shared" si="11"/>
        <v>32.459624060150375</v>
      </c>
      <c r="G10" s="14">
        <f t="shared" si="2"/>
        <v>2447.5826480434876</v>
      </c>
      <c r="H10" s="14">
        <f t="shared" si="3"/>
        <v>12.268584701972369</v>
      </c>
      <c r="I10" s="8">
        <v>221.8</v>
      </c>
      <c r="J10" s="8">
        <f t="shared" si="12"/>
        <v>15.708215297450426</v>
      </c>
      <c r="K10" s="8">
        <v>56.039000000000001</v>
      </c>
      <c r="L10" s="8">
        <f t="shared" si="13"/>
        <v>3.9687677053824366</v>
      </c>
      <c r="M10" s="8">
        <f t="shared" si="4"/>
        <v>21.180751102964084</v>
      </c>
      <c r="N10" s="8">
        <f t="shared" si="5"/>
        <v>1.5000531942609125</v>
      </c>
      <c r="O10" s="16">
        <v>451.7</v>
      </c>
      <c r="P10" s="16">
        <f t="shared" si="14"/>
        <v>31.990084985835693</v>
      </c>
      <c r="Q10" s="16">
        <v>97.012</v>
      </c>
      <c r="R10" s="16">
        <f t="shared" si="15"/>
        <v>6.8705382436260631</v>
      </c>
      <c r="S10" s="16">
        <f t="shared" si="6"/>
        <v>36.667089455571151</v>
      </c>
      <c r="T10" s="16">
        <f t="shared" si="7"/>
        <v>2.5968193665418666</v>
      </c>
      <c r="U10" s="19">
        <f t="shared" si="16"/>
        <v>2.0365193868349865</v>
      </c>
      <c r="V10" s="1">
        <v>7</v>
      </c>
      <c r="X10" s="2">
        <v>2048.52</v>
      </c>
      <c r="Y10" s="2">
        <f t="shared" si="8"/>
        <v>102.74739384795642</v>
      </c>
      <c r="Z10" s="2">
        <v>202.42</v>
      </c>
      <c r="AA10" s="2">
        <f t="shared" si="9"/>
        <v>10.152757826481233</v>
      </c>
      <c r="AB10" s="2">
        <f t="shared" si="0"/>
        <v>18.79422517689942</v>
      </c>
      <c r="AC10" s="2">
        <f t="shared" si="1"/>
        <v>0.94265989900907132</v>
      </c>
      <c r="AD10" s="1">
        <v>116</v>
      </c>
    </row>
    <row r="11" spans="1:30" s="1" customFormat="1" x14ac:dyDescent="0.15">
      <c r="A11" s="6" t="s">
        <v>241</v>
      </c>
      <c r="B11" s="7">
        <v>1166</v>
      </c>
      <c r="C11" s="14">
        <v>51484.777999999998</v>
      </c>
      <c r="D11" s="15">
        <f t="shared" si="10"/>
        <v>258.06906265664162</v>
      </c>
      <c r="E11" s="14">
        <v>4305.7910000000002</v>
      </c>
      <c r="F11" s="14">
        <f t="shared" si="11"/>
        <v>21.582912280701755</v>
      </c>
      <c r="G11" s="14">
        <f t="shared" si="2"/>
        <v>1435.2636666666667</v>
      </c>
      <c r="H11" s="14">
        <f t="shared" si="3"/>
        <v>7.1943040935672515</v>
      </c>
      <c r="I11" s="8">
        <v>209.1</v>
      </c>
      <c r="J11" s="8">
        <f t="shared" si="12"/>
        <v>14.808781869688385</v>
      </c>
      <c r="K11" s="8">
        <v>31.071000000000002</v>
      </c>
      <c r="L11" s="8">
        <f t="shared" si="13"/>
        <v>2.2004957507082157</v>
      </c>
      <c r="M11" s="8">
        <f t="shared" si="4"/>
        <v>10.357000000000001</v>
      </c>
      <c r="N11" s="8">
        <f t="shared" si="5"/>
        <v>0.73349858356940523</v>
      </c>
      <c r="O11" s="16">
        <v>488.6</v>
      </c>
      <c r="P11" s="16">
        <f t="shared" si="14"/>
        <v>34.603399433427768</v>
      </c>
      <c r="Q11" s="16">
        <v>52.896999999999998</v>
      </c>
      <c r="R11" s="16">
        <f t="shared" si="15"/>
        <v>3.7462464589235127</v>
      </c>
      <c r="S11" s="16">
        <f t="shared" si="6"/>
        <v>17.632333333333332</v>
      </c>
      <c r="T11" s="16">
        <f t="shared" si="7"/>
        <v>1.2487488196411709</v>
      </c>
      <c r="U11" s="19">
        <f t="shared" si="16"/>
        <v>2.3366810138689624</v>
      </c>
      <c r="V11" s="1">
        <v>9</v>
      </c>
      <c r="X11" s="2"/>
      <c r="Y11" s="2"/>
      <c r="Z11" s="2"/>
      <c r="AA11" s="2"/>
      <c r="AB11" s="2"/>
      <c r="AC11" s="2"/>
    </row>
    <row r="12" spans="1:30" s="1" customFormat="1" x14ac:dyDescent="0.15">
      <c r="A12" s="6" t="s">
        <v>242</v>
      </c>
      <c r="B12" s="7">
        <v>1169</v>
      </c>
      <c r="C12" s="14">
        <v>50091.6</v>
      </c>
      <c r="D12" s="15">
        <f t="shared" si="10"/>
        <v>251.08571428571429</v>
      </c>
      <c r="E12" s="14">
        <v>5095.5469999999996</v>
      </c>
      <c r="F12" s="14">
        <f t="shared" si="11"/>
        <v>25.541588972431075</v>
      </c>
      <c r="G12" s="14">
        <f t="shared" si="2"/>
        <v>1611.3534444438003</v>
      </c>
      <c r="H12" s="14">
        <f t="shared" si="3"/>
        <v>8.0769596212721808</v>
      </c>
      <c r="I12" s="8">
        <v>199.1</v>
      </c>
      <c r="J12" s="8">
        <f t="shared" si="12"/>
        <v>14.100566572237961</v>
      </c>
      <c r="K12" s="8">
        <v>25.838999999999999</v>
      </c>
      <c r="L12" s="8">
        <f t="shared" si="13"/>
        <v>1.829957507082153</v>
      </c>
      <c r="M12" s="8">
        <f t="shared" si="4"/>
        <v>8.1710092461090742</v>
      </c>
      <c r="N12" s="8">
        <f t="shared" si="5"/>
        <v>0.57868337437033113</v>
      </c>
      <c r="O12" s="16">
        <v>493.8</v>
      </c>
      <c r="P12" s="16">
        <f t="shared" si="14"/>
        <v>34.971671388101988</v>
      </c>
      <c r="Q12" s="16">
        <v>38.075000000000003</v>
      </c>
      <c r="R12" s="16">
        <f t="shared" si="15"/>
        <v>2.6965297450424934</v>
      </c>
      <c r="S12" s="16">
        <f t="shared" si="6"/>
        <v>12.040372191091105</v>
      </c>
      <c r="T12" s="16">
        <f t="shared" si="7"/>
        <v>0.85271757727274122</v>
      </c>
      <c r="U12" s="19">
        <f t="shared" si="16"/>
        <v>2.4801607232546461</v>
      </c>
      <c r="V12" s="1">
        <v>10</v>
      </c>
      <c r="X12" s="2">
        <v>1476.7860000000001</v>
      </c>
      <c r="Y12" s="2">
        <f t="shared" si="8"/>
        <v>74.070994069449242</v>
      </c>
      <c r="Z12" s="2">
        <v>216.98099999999999</v>
      </c>
      <c r="AA12" s="2">
        <f t="shared" si="9"/>
        <v>10.883092312754297</v>
      </c>
      <c r="AB12" s="2">
        <f t="shared" ref="AB12:AB19" si="17">Z12/SQRT(AD12)</f>
        <v>20.05990054619107</v>
      </c>
      <c r="AC12" s="2">
        <f t="shared" ref="AC12:AC19" si="18">AA12/SQRT(AD12)</f>
        <v>1.006142240237015</v>
      </c>
      <c r="AD12" s="1">
        <v>117</v>
      </c>
    </row>
    <row r="13" spans="1:30" s="1" customFormat="1" x14ac:dyDescent="0.15">
      <c r="A13" s="6" t="s">
        <v>243</v>
      </c>
      <c r="B13" s="7">
        <v>1158</v>
      </c>
      <c r="C13" s="14">
        <v>41622.857000000004</v>
      </c>
      <c r="D13" s="15">
        <f t="shared" si="10"/>
        <v>208.63587468671682</v>
      </c>
      <c r="E13" s="14">
        <v>2202.3130000000001</v>
      </c>
      <c r="F13" s="14">
        <f t="shared" si="11"/>
        <v>11.039162907268171</v>
      </c>
      <c r="G13" s="14">
        <f t="shared" si="2"/>
        <v>832.39607244637023</v>
      </c>
      <c r="H13" s="14">
        <f t="shared" si="3"/>
        <v>4.1724113907086231</v>
      </c>
      <c r="I13" s="8">
        <v>192.4</v>
      </c>
      <c r="J13" s="8">
        <f t="shared" si="12"/>
        <v>13.626062322946177</v>
      </c>
      <c r="K13" s="8">
        <v>16.681000000000001</v>
      </c>
      <c r="L13" s="8">
        <f t="shared" si="13"/>
        <v>1.181373937677054</v>
      </c>
      <c r="M13" s="8">
        <f t="shared" si="4"/>
        <v>6.3048253742669198</v>
      </c>
      <c r="N13" s="8">
        <f t="shared" si="5"/>
        <v>0.44651737778094336</v>
      </c>
      <c r="O13" s="16">
        <v>445.3</v>
      </c>
      <c r="P13" s="16">
        <f t="shared" si="14"/>
        <v>31.536827195467424</v>
      </c>
      <c r="Q13" s="16">
        <v>70.03</v>
      </c>
      <c r="R13" s="16">
        <f t="shared" si="15"/>
        <v>4.9596317280453261</v>
      </c>
      <c r="S13" s="16">
        <f t="shared" si="6"/>
        <v>26.468852044836183</v>
      </c>
      <c r="T13" s="16">
        <f t="shared" si="7"/>
        <v>1.8745645924104946</v>
      </c>
      <c r="U13" s="19">
        <f t="shared" si="16"/>
        <v>2.3144490644490645</v>
      </c>
      <c r="V13" s="1">
        <v>7</v>
      </c>
      <c r="X13" s="2">
        <v>1669.692</v>
      </c>
      <c r="Y13" s="2">
        <f t="shared" si="8"/>
        <v>83.746559237294264</v>
      </c>
      <c r="Z13" s="2">
        <v>349.07600000000002</v>
      </c>
      <c r="AA13" s="2">
        <f t="shared" si="9"/>
        <v>17.508566796940833</v>
      </c>
      <c r="AB13" s="2">
        <f t="shared" si="17"/>
        <v>32.27208761625301</v>
      </c>
      <c r="AC13" s="2">
        <f t="shared" si="18"/>
        <v>1.6186675729809352</v>
      </c>
      <c r="AD13" s="1">
        <v>117</v>
      </c>
    </row>
    <row r="14" spans="1:30" s="1" customFormat="1" x14ac:dyDescent="0.15">
      <c r="A14" s="6" t="s">
        <v>244</v>
      </c>
      <c r="B14" s="7">
        <v>991</v>
      </c>
      <c r="C14" s="14">
        <v>42168</v>
      </c>
      <c r="D14" s="15">
        <f t="shared" si="10"/>
        <v>211.36842105263159</v>
      </c>
      <c r="E14" s="14">
        <v>6850.4579999999996</v>
      </c>
      <c r="F14" s="14">
        <f t="shared" si="11"/>
        <v>34.338135338345865</v>
      </c>
      <c r="G14" s="14">
        <f t="shared" si="2"/>
        <v>2422.0026530168166</v>
      </c>
      <c r="H14" s="14">
        <f t="shared" si="3"/>
        <v>12.140364175522892</v>
      </c>
      <c r="I14" s="8">
        <v>187.5</v>
      </c>
      <c r="J14" s="8">
        <f t="shared" si="12"/>
        <v>13.279036827195467</v>
      </c>
      <c r="K14" s="8">
        <v>16.852</v>
      </c>
      <c r="L14" s="8">
        <f t="shared" si="13"/>
        <v>1.1934844192634562</v>
      </c>
      <c r="M14" s="8">
        <f t="shared" si="4"/>
        <v>5.9580817382778495</v>
      </c>
      <c r="N14" s="8">
        <f t="shared" si="5"/>
        <v>0.42196046305083917</v>
      </c>
      <c r="O14" s="16">
        <v>400.875</v>
      </c>
      <c r="P14" s="16">
        <f t="shared" si="14"/>
        <v>28.39058073654391</v>
      </c>
      <c r="Q14" s="16">
        <v>80.676000000000002</v>
      </c>
      <c r="R14" s="16">
        <f t="shared" si="15"/>
        <v>5.7135977337110484</v>
      </c>
      <c r="S14" s="16">
        <f t="shared" si="6"/>
        <v>28.523273339502953</v>
      </c>
      <c r="T14" s="16">
        <f t="shared" si="7"/>
        <v>2.020061851239586</v>
      </c>
      <c r="U14" s="19">
        <f t="shared" si="16"/>
        <v>2.1379999999999999</v>
      </c>
      <c r="V14" s="1">
        <v>8</v>
      </c>
      <c r="X14" s="2">
        <v>1685.653</v>
      </c>
      <c r="Y14" s="2">
        <f t="shared" si="8"/>
        <v>84.547113370623322</v>
      </c>
      <c r="Z14" s="2">
        <v>392.98500000000001</v>
      </c>
      <c r="AA14" s="2">
        <f t="shared" si="9"/>
        <v>19.710905713070485</v>
      </c>
      <c r="AB14" s="2">
        <f t="shared" si="17"/>
        <v>36.177201621477266</v>
      </c>
      <c r="AC14" s="2">
        <f t="shared" si="18"/>
        <v>1.8145359495239741</v>
      </c>
      <c r="AD14" s="1">
        <v>118</v>
      </c>
    </row>
    <row r="15" spans="1:30" s="1" customFormat="1" x14ac:dyDescent="0.15">
      <c r="A15" s="6" t="s">
        <v>245</v>
      </c>
      <c r="B15" s="7">
        <v>992</v>
      </c>
      <c r="C15" s="14">
        <v>54757.286</v>
      </c>
      <c r="D15" s="15">
        <f t="shared" si="10"/>
        <v>274.47261152882203</v>
      </c>
      <c r="E15" s="14">
        <v>11697.254000000001</v>
      </c>
      <c r="F15" s="14">
        <f t="shared" si="11"/>
        <v>58.632852130325816</v>
      </c>
      <c r="G15" s="14">
        <f t="shared" si="2"/>
        <v>4421.1464437650757</v>
      </c>
      <c r="H15" s="14">
        <f t="shared" si="3"/>
        <v>22.161135056466541</v>
      </c>
      <c r="I15" s="8">
        <v>218.6</v>
      </c>
      <c r="J15" s="8">
        <f t="shared" si="12"/>
        <v>15.48158640226629</v>
      </c>
      <c r="K15" s="8">
        <v>55.661999999999999</v>
      </c>
      <c r="L15" s="8">
        <f t="shared" si="13"/>
        <v>3.9420679886685552</v>
      </c>
      <c r="M15" s="8">
        <f t="shared" si="4"/>
        <v>21.038258496639603</v>
      </c>
      <c r="N15" s="8">
        <f t="shared" si="5"/>
        <v>1.4899616499036548</v>
      </c>
      <c r="O15" s="16">
        <v>515</v>
      </c>
      <c r="P15" s="16">
        <f t="shared" si="14"/>
        <v>36.473087818696882</v>
      </c>
      <c r="Q15" s="16">
        <v>92.453999999999994</v>
      </c>
      <c r="R15" s="16">
        <f t="shared" si="15"/>
        <v>6.5477337110481582</v>
      </c>
      <c r="S15" s="16">
        <f t="shared" si="6"/>
        <v>34.944327387595088</v>
      </c>
      <c r="T15" s="16">
        <f t="shared" si="7"/>
        <v>2.4748107215010688</v>
      </c>
      <c r="U15" s="19">
        <f t="shared" si="16"/>
        <v>2.3559011893870081</v>
      </c>
      <c r="V15" s="1">
        <v>7</v>
      </c>
      <c r="X15" s="2">
        <v>2192.7800000000002</v>
      </c>
      <c r="Y15" s="2">
        <f t="shared" si="8"/>
        <v>109.98302690816877</v>
      </c>
      <c r="Z15" s="2">
        <v>255.63</v>
      </c>
      <c r="AA15" s="2">
        <f t="shared" si="9"/>
        <v>12.82160598351644</v>
      </c>
      <c r="AB15" s="2">
        <f t="shared" si="17"/>
        <v>23.433563679532167</v>
      </c>
      <c r="AC15" s="2">
        <f t="shared" si="18"/>
        <v>1.1753546934577441</v>
      </c>
      <c r="AD15" s="1">
        <v>119</v>
      </c>
    </row>
    <row r="16" spans="1:30" s="1" customFormat="1" x14ac:dyDescent="0.15">
      <c r="A16" s="6" t="s">
        <v>246</v>
      </c>
      <c r="B16" s="7">
        <v>996</v>
      </c>
      <c r="C16" s="14">
        <v>65387</v>
      </c>
      <c r="D16" s="15">
        <f t="shared" si="10"/>
        <v>327.75438596491227</v>
      </c>
      <c r="E16" s="14">
        <v>8511.3919999999998</v>
      </c>
      <c r="F16" s="14">
        <f t="shared" si="11"/>
        <v>42.663619047619044</v>
      </c>
      <c r="G16" s="14">
        <f t="shared" si="2"/>
        <v>3217.0037918549524</v>
      </c>
      <c r="H16" s="14">
        <f t="shared" si="3"/>
        <v>16.125332289999761</v>
      </c>
      <c r="I16" s="8">
        <v>227</v>
      </c>
      <c r="J16" s="8">
        <f t="shared" si="12"/>
        <v>16.076487252124647</v>
      </c>
      <c r="K16" s="8">
        <v>63.23</v>
      </c>
      <c r="L16" s="8">
        <f t="shared" si="13"/>
        <v>4.4780453257790365</v>
      </c>
      <c r="M16" s="8">
        <f t="shared" si="4"/>
        <v>23.898693628373437</v>
      </c>
      <c r="N16" s="8">
        <f t="shared" si="5"/>
        <v>1.6925420416695067</v>
      </c>
      <c r="O16" s="16">
        <v>494</v>
      </c>
      <c r="P16" s="16">
        <f t="shared" si="14"/>
        <v>34.985835694050991</v>
      </c>
      <c r="Q16" s="16">
        <v>51.069000000000003</v>
      </c>
      <c r="R16" s="16">
        <f t="shared" si="15"/>
        <v>3.6167847025495754</v>
      </c>
      <c r="S16" s="16">
        <f t="shared" si="6"/>
        <v>19.302267672108226</v>
      </c>
      <c r="T16" s="16">
        <f t="shared" si="7"/>
        <v>1.3670161240869849</v>
      </c>
      <c r="U16" s="19">
        <f t="shared" si="16"/>
        <v>2.1762114537444934</v>
      </c>
      <c r="V16" s="1">
        <v>7</v>
      </c>
      <c r="X16" s="2">
        <v>2021.44</v>
      </c>
      <c r="Y16" s="2">
        <f t="shared" si="8"/>
        <v>101.38914524633053</v>
      </c>
      <c r="Z16" s="2">
        <v>327.42700000000002</v>
      </c>
      <c r="AA16" s="2">
        <f t="shared" si="9"/>
        <v>16.422720269001438</v>
      </c>
      <c r="AB16" s="2">
        <f t="shared" si="17"/>
        <v>29.285961186752946</v>
      </c>
      <c r="AC16" s="2">
        <f t="shared" si="18"/>
        <v>1.4688927558780338</v>
      </c>
      <c r="AD16" s="1">
        <v>125</v>
      </c>
    </row>
    <row r="17" spans="1:30" s="1" customFormat="1" x14ac:dyDescent="0.15">
      <c r="A17" s="6" t="s">
        <v>247</v>
      </c>
      <c r="B17" s="7">
        <v>997</v>
      </c>
      <c r="C17" s="14">
        <v>71998</v>
      </c>
      <c r="D17" s="15">
        <f t="shared" si="10"/>
        <v>360.89223057644108</v>
      </c>
      <c r="E17" s="14">
        <v>5259.9620000000004</v>
      </c>
      <c r="F17" s="14">
        <f t="shared" si="11"/>
        <v>26.365724310776944</v>
      </c>
      <c r="G17" s="14">
        <f t="shared" si="2"/>
        <v>1753.3206666666667</v>
      </c>
      <c r="H17" s="14">
        <f t="shared" si="3"/>
        <v>8.7885747702589807</v>
      </c>
      <c r="I17" s="8">
        <v>212.7</v>
      </c>
      <c r="J17" s="8">
        <f t="shared" si="12"/>
        <v>15.063739376770538</v>
      </c>
      <c r="K17" s="8">
        <v>44.576999999999998</v>
      </c>
      <c r="L17" s="8">
        <f t="shared" si="13"/>
        <v>3.1570113314447594</v>
      </c>
      <c r="M17" s="8">
        <f t="shared" si="4"/>
        <v>14.859</v>
      </c>
      <c r="N17" s="8">
        <f t="shared" si="5"/>
        <v>1.0523371104815864</v>
      </c>
      <c r="O17" s="16">
        <v>580.29999999999995</v>
      </c>
      <c r="P17" s="16">
        <f t="shared" si="14"/>
        <v>41.097733711048157</v>
      </c>
      <c r="Q17" s="16">
        <v>49.847000000000001</v>
      </c>
      <c r="R17" s="16">
        <f t="shared" si="15"/>
        <v>3.5302407932011333</v>
      </c>
      <c r="S17" s="16">
        <f t="shared" si="6"/>
        <v>16.615666666666666</v>
      </c>
      <c r="T17" s="16">
        <f t="shared" si="7"/>
        <v>1.1767469310670444</v>
      </c>
      <c r="U17" s="19">
        <f t="shared" si="16"/>
        <v>2.7282557592853784</v>
      </c>
      <c r="V17" s="1">
        <v>9</v>
      </c>
      <c r="X17" s="2">
        <v>1897.7819999999999</v>
      </c>
      <c r="Y17" s="2">
        <f t="shared" si="8"/>
        <v>95.186844449437842</v>
      </c>
      <c r="Z17" s="2">
        <v>295.47699999999998</v>
      </c>
      <c r="AA17" s="2">
        <f t="shared" si="9"/>
        <v>14.82020760940221</v>
      </c>
      <c r="AB17" s="2">
        <f t="shared" si="17"/>
        <v>27.086332180640479</v>
      </c>
      <c r="AC17" s="2">
        <f t="shared" si="18"/>
        <v>1.3585662041185067</v>
      </c>
      <c r="AD17" s="1">
        <v>119</v>
      </c>
    </row>
    <row r="18" spans="1:30" s="1" customFormat="1" x14ac:dyDescent="0.15">
      <c r="A18" s="6" t="s">
        <v>248</v>
      </c>
      <c r="B18" s="7">
        <v>998</v>
      </c>
      <c r="C18" s="14">
        <v>59756.25</v>
      </c>
      <c r="D18" s="15">
        <f t="shared" si="10"/>
        <v>299.53007518796994</v>
      </c>
      <c r="E18" s="14">
        <v>8582.01</v>
      </c>
      <c r="F18" s="14">
        <f t="shared" si="11"/>
        <v>43.01759398496241</v>
      </c>
      <c r="G18" s="14">
        <f t="shared" si="2"/>
        <v>3034.1987336053812</v>
      </c>
      <c r="H18" s="14">
        <f t="shared" si="3"/>
        <v>15.209016208548277</v>
      </c>
      <c r="I18" s="8">
        <v>183.6</v>
      </c>
      <c r="J18" s="8">
        <f t="shared" si="12"/>
        <v>13.002832861189802</v>
      </c>
      <c r="K18" s="8">
        <v>34.637999999999998</v>
      </c>
      <c r="L18" s="8">
        <f t="shared" si="13"/>
        <v>2.4531161473087817</v>
      </c>
      <c r="M18" s="8">
        <f t="shared" si="4"/>
        <v>12.246382343369815</v>
      </c>
      <c r="N18" s="8">
        <f t="shared" si="5"/>
        <v>0.86730753140012851</v>
      </c>
      <c r="O18" s="16">
        <v>540.79999999999995</v>
      </c>
      <c r="P18" s="16">
        <f t="shared" si="14"/>
        <v>38.300283286118976</v>
      </c>
      <c r="Q18" s="16">
        <v>64.316999999999993</v>
      </c>
      <c r="R18" s="16">
        <f t="shared" si="15"/>
        <v>4.5550283286118978</v>
      </c>
      <c r="S18" s="16">
        <f t="shared" si="6"/>
        <v>22.739493422787586</v>
      </c>
      <c r="T18" s="16">
        <f t="shared" si="7"/>
        <v>1.6104457098291491</v>
      </c>
      <c r="U18" s="19">
        <f t="shared" si="16"/>
        <v>2.9455337690631804</v>
      </c>
      <c r="V18" s="1">
        <v>8</v>
      </c>
      <c r="X18" s="2">
        <v>1829.9829999999999</v>
      </c>
      <c r="Y18" s="2">
        <f t="shared" si="8"/>
        <v>91.786257413188451</v>
      </c>
      <c r="Z18" s="2">
        <v>318.476</v>
      </c>
      <c r="AA18" s="2">
        <f t="shared" si="9"/>
        <v>15.973765939859883</v>
      </c>
      <c r="AB18" s="2">
        <f t="shared" si="17"/>
        <v>29.443116615504344</v>
      </c>
      <c r="AC18" s="2">
        <f t="shared" si="18"/>
        <v>1.4767751835493597</v>
      </c>
      <c r="AD18" s="1">
        <v>117</v>
      </c>
    </row>
    <row r="19" spans="1:30" s="1" customFormat="1" x14ac:dyDescent="0.15">
      <c r="A19" s="6" t="s">
        <v>249</v>
      </c>
      <c r="B19" s="7">
        <v>999</v>
      </c>
      <c r="C19" s="14">
        <v>63882.9</v>
      </c>
      <c r="D19" s="15">
        <f t="shared" si="10"/>
        <v>320.21503759398496</v>
      </c>
      <c r="E19" s="14">
        <v>6474.1009999999997</v>
      </c>
      <c r="F19" s="14">
        <f t="shared" si="11"/>
        <v>32.45163408521303</v>
      </c>
      <c r="G19" s="14">
        <f t="shared" si="2"/>
        <v>2047.2904961973763</v>
      </c>
      <c r="H19" s="14">
        <f t="shared" si="3"/>
        <v>10.262107750362787</v>
      </c>
      <c r="I19" s="8">
        <v>240.3</v>
      </c>
      <c r="J19" s="8">
        <f t="shared" si="12"/>
        <v>17.018413597733712</v>
      </c>
      <c r="K19" s="8">
        <v>55.405999999999999</v>
      </c>
      <c r="L19" s="8">
        <f t="shared" si="13"/>
        <v>3.9239376770538246</v>
      </c>
      <c r="M19" s="8">
        <f t="shared" si="4"/>
        <v>17.52091560392892</v>
      </c>
      <c r="N19" s="8">
        <f t="shared" si="5"/>
        <v>1.2408580456040312</v>
      </c>
      <c r="O19" s="16">
        <v>588.5</v>
      </c>
      <c r="P19" s="16">
        <f t="shared" si="14"/>
        <v>41.67847025495751</v>
      </c>
      <c r="Q19" s="16">
        <v>39.75</v>
      </c>
      <c r="R19" s="16">
        <f t="shared" si="15"/>
        <v>2.8151558073654392</v>
      </c>
      <c r="S19" s="16">
        <f t="shared" si="6"/>
        <v>12.570053699169307</v>
      </c>
      <c r="T19" s="16">
        <f t="shared" si="7"/>
        <v>0.89023043195250051</v>
      </c>
      <c r="U19" s="19">
        <f t="shared" si="16"/>
        <v>2.4490220557636286</v>
      </c>
      <c r="V19" s="1">
        <v>10</v>
      </c>
      <c r="X19" s="2">
        <v>2123.02</v>
      </c>
      <c r="Y19" s="2">
        <f t="shared" si="8"/>
        <v>106.48408220915023</v>
      </c>
      <c r="Z19" s="2">
        <v>187.45</v>
      </c>
      <c r="AA19" s="2">
        <f t="shared" si="9"/>
        <v>9.4019091718896703</v>
      </c>
      <c r="AB19" s="2">
        <f t="shared" si="17"/>
        <v>16.901797301841018</v>
      </c>
      <c r="AC19" s="2">
        <f t="shared" si="18"/>
        <v>0.84774160081941397</v>
      </c>
      <c r="AD19" s="1">
        <v>123</v>
      </c>
    </row>
    <row r="20" spans="1:30" s="1" customFormat="1" x14ac:dyDescent="0.15">
      <c r="A20" s="6" t="s">
        <v>250</v>
      </c>
      <c r="B20" s="7">
        <v>1002</v>
      </c>
      <c r="C20" s="14">
        <v>58099.6</v>
      </c>
      <c r="D20" s="15">
        <f t="shared" si="10"/>
        <v>291.22606516290728</v>
      </c>
      <c r="E20" s="14">
        <v>6259.107</v>
      </c>
      <c r="F20" s="14">
        <f t="shared" si="11"/>
        <v>31.37396992481203</v>
      </c>
      <c r="G20" s="14">
        <f t="shared" si="2"/>
        <v>1979.3034238703524</v>
      </c>
      <c r="H20" s="14">
        <f t="shared" si="3"/>
        <v>9.9213204204027683</v>
      </c>
      <c r="I20" s="8">
        <v>217.6</v>
      </c>
      <c r="J20" s="8">
        <f t="shared" si="12"/>
        <v>15.410764872521247</v>
      </c>
      <c r="K20" s="8">
        <v>22.097000000000001</v>
      </c>
      <c r="L20" s="8">
        <f t="shared" si="13"/>
        <v>1.5649433427762041</v>
      </c>
      <c r="M20" s="8">
        <f t="shared" si="4"/>
        <v>6.9876849456740677</v>
      </c>
      <c r="N20" s="8">
        <f t="shared" si="5"/>
        <v>0.49487853722904163</v>
      </c>
      <c r="O20" s="16">
        <v>562.4</v>
      </c>
      <c r="P20" s="16">
        <f t="shared" si="14"/>
        <v>39.830028328611895</v>
      </c>
      <c r="Q20" s="16">
        <v>30.945</v>
      </c>
      <c r="R20" s="16">
        <f t="shared" si="15"/>
        <v>2.1915722379603402</v>
      </c>
      <c r="S20" s="16">
        <f t="shared" si="6"/>
        <v>9.7856682193910487</v>
      </c>
      <c r="T20" s="16">
        <f t="shared" si="7"/>
        <v>0.69303599287472029</v>
      </c>
      <c r="U20" s="19">
        <f t="shared" si="16"/>
        <v>2.5845588235294117</v>
      </c>
      <c r="V20" s="1">
        <v>10</v>
      </c>
      <c r="X20" s="2"/>
      <c r="Y20" s="2"/>
      <c r="Z20" s="2"/>
      <c r="AA20" s="2"/>
      <c r="AB20" s="2"/>
      <c r="AC20" s="2"/>
    </row>
    <row r="21" spans="1:30" s="1" customFormat="1" x14ac:dyDescent="0.15">
      <c r="A21" s="6" t="s">
        <v>251</v>
      </c>
      <c r="B21" s="7">
        <v>1006</v>
      </c>
      <c r="C21" s="14"/>
      <c r="D21" s="15"/>
      <c r="E21" s="14"/>
      <c r="F21" s="14">
        <f t="shared" si="11"/>
        <v>0</v>
      </c>
      <c r="G21" s="14"/>
      <c r="H21" s="14"/>
      <c r="I21" s="8"/>
      <c r="J21" s="8"/>
      <c r="K21" s="8"/>
      <c r="L21" s="8">
        <f t="shared" si="13"/>
        <v>0</v>
      </c>
      <c r="M21" s="8"/>
      <c r="N21" s="8"/>
      <c r="O21" s="16"/>
      <c r="P21" s="16"/>
      <c r="Q21" s="16"/>
      <c r="R21" s="16">
        <f t="shared" si="15"/>
        <v>0</v>
      </c>
      <c r="S21" s="16"/>
      <c r="T21" s="16"/>
      <c r="U21" s="19"/>
      <c r="X21" s="2">
        <v>2344.06</v>
      </c>
      <c r="Y21" s="2">
        <f t="shared" si="8"/>
        <v>117.57076134147614</v>
      </c>
      <c r="Z21" s="2">
        <v>294.19</v>
      </c>
      <c r="AA21" s="2">
        <f t="shared" si="9"/>
        <v>14.755655691001454</v>
      </c>
      <c r="AB21" s="2">
        <f t="shared" ref="AB21:AB33" si="19">Z21/SQRT(AD21)</f>
        <v>29.272999098787672</v>
      </c>
      <c r="AC21" s="2">
        <f t="shared" ref="AC21:AC33" si="20">AA21/SQRT(AD21)</f>
        <v>1.4682426178480124</v>
      </c>
      <c r="AD21" s="1">
        <v>101</v>
      </c>
    </row>
    <row r="22" spans="1:30" s="1" customFormat="1" x14ac:dyDescent="0.15">
      <c r="A22" s="6" t="s">
        <v>252</v>
      </c>
      <c r="B22" s="7">
        <v>6073</v>
      </c>
      <c r="C22" s="14">
        <v>41990.62</v>
      </c>
      <c r="D22" s="15">
        <f t="shared" si="10"/>
        <v>210.47929824561405</v>
      </c>
      <c r="E22" s="14">
        <v>6636.61</v>
      </c>
      <c r="F22" s="14">
        <f t="shared" si="11"/>
        <v>33.266215538847113</v>
      </c>
      <c r="G22" s="14">
        <f>E22/SQRT(V22)</f>
        <v>2346.3959675452261</v>
      </c>
      <c r="H22" s="14">
        <f>F22/SQRT(V22)</f>
        <v>11.761383295966045</v>
      </c>
      <c r="I22" s="8">
        <v>202.625</v>
      </c>
      <c r="J22" s="8">
        <f t="shared" si="12"/>
        <v>14.350212464589235</v>
      </c>
      <c r="K22" s="8">
        <v>40.366</v>
      </c>
      <c r="L22" s="8">
        <f t="shared" si="13"/>
        <v>2.8587818696883853</v>
      </c>
      <c r="M22" s="8">
        <f>K22/SQRT(V22)</f>
        <v>14.271536164688088</v>
      </c>
      <c r="N22" s="8">
        <f>L22/SQRT(V22)</f>
        <v>1.0107320229949071</v>
      </c>
      <c r="O22" s="16">
        <v>411.25</v>
      </c>
      <c r="P22" s="16">
        <f t="shared" si="14"/>
        <v>29.125354107648725</v>
      </c>
      <c r="Q22" s="16">
        <v>65.861000000000004</v>
      </c>
      <c r="R22" s="16">
        <f t="shared" si="15"/>
        <v>4.6643767705382446</v>
      </c>
      <c r="S22" s="16">
        <f>Q22/SQRT(V22)</f>
        <v>23.285379857863603</v>
      </c>
      <c r="T22" s="16">
        <f>R22/SQRT(V22)</f>
        <v>1.6491062222283008</v>
      </c>
      <c r="U22" s="19">
        <f t="shared" si="16"/>
        <v>2.0296113510178899</v>
      </c>
      <c r="V22" s="1">
        <v>8</v>
      </c>
      <c r="X22" s="2">
        <v>2202.14</v>
      </c>
      <c r="Y22" s="2">
        <f t="shared" si="8"/>
        <v>110.45249540562881</v>
      </c>
      <c r="Z22" s="2">
        <v>484.5</v>
      </c>
      <c r="AA22" s="2">
        <f t="shared" si="9"/>
        <v>24.301013570448365</v>
      </c>
      <c r="AB22" s="2">
        <f t="shared" si="19"/>
        <v>44.984695673390817</v>
      </c>
      <c r="AC22" s="2">
        <f t="shared" si="20"/>
        <v>2.2562924665047679</v>
      </c>
      <c r="AD22" s="1">
        <v>116</v>
      </c>
    </row>
    <row r="23" spans="1:30" s="1" customFormat="1" x14ac:dyDescent="0.15">
      <c r="A23" s="6" t="s">
        <v>253</v>
      </c>
      <c r="B23" s="7">
        <v>1303</v>
      </c>
      <c r="C23" s="14">
        <v>53683.4</v>
      </c>
      <c r="D23" s="15">
        <f t="shared" si="10"/>
        <v>269.08972431077694</v>
      </c>
      <c r="E23" s="14">
        <v>8348.9840000000004</v>
      </c>
      <c r="F23" s="14">
        <f t="shared" si="11"/>
        <v>41.849543859649124</v>
      </c>
      <c r="G23" s="14">
        <f>E23/SQRT(V23)</f>
        <v>2640.1805588303237</v>
      </c>
      <c r="H23" s="14">
        <f>F23/SQRT(V23)</f>
        <v>13.233987763560519</v>
      </c>
      <c r="I23" s="8">
        <v>199.2</v>
      </c>
      <c r="J23" s="8">
        <f t="shared" si="12"/>
        <v>14.107648725212465</v>
      </c>
      <c r="K23" s="8">
        <v>29.446000000000002</v>
      </c>
      <c r="L23" s="8">
        <f t="shared" si="13"/>
        <v>2.0854107648725213</v>
      </c>
      <c r="M23" s="8">
        <f>K23/SQRT(V23)</f>
        <v>9.3116427981318104</v>
      </c>
      <c r="N23" s="8">
        <f>L23/SQRT(V23)</f>
        <v>0.65946478740310266</v>
      </c>
      <c r="O23" s="16">
        <v>525.4</v>
      </c>
      <c r="P23" s="16">
        <f t="shared" si="14"/>
        <v>37.209631728045323</v>
      </c>
      <c r="Q23" s="16">
        <v>46.241</v>
      </c>
      <c r="R23" s="16">
        <f t="shared" si="15"/>
        <v>3.2748583569405101</v>
      </c>
      <c r="S23" s="16">
        <f>Q23/SQRT(V23)</f>
        <v>14.622688128384603</v>
      </c>
      <c r="T23" s="16">
        <f>R23/SQRT(V23)</f>
        <v>1.0356011422368698</v>
      </c>
      <c r="U23" s="19">
        <f t="shared" si="16"/>
        <v>2.6375502008032123</v>
      </c>
      <c r="V23" s="1">
        <v>10</v>
      </c>
      <c r="X23" s="2">
        <v>1644.59</v>
      </c>
      <c r="Y23" s="2">
        <f t="shared" si="8"/>
        <v>82.48752096558033</v>
      </c>
      <c r="Z23" s="2">
        <v>257.05599999999998</v>
      </c>
      <c r="AA23" s="2">
        <f t="shared" si="9"/>
        <v>12.893129709732042</v>
      </c>
      <c r="AB23" s="2">
        <f t="shared" si="19"/>
        <v>23.272756734705641</v>
      </c>
      <c r="AC23" s="2">
        <f t="shared" si="20"/>
        <v>1.1672891170935509</v>
      </c>
      <c r="AD23" s="1">
        <v>122</v>
      </c>
    </row>
    <row r="24" spans="1:30" s="1" customFormat="1" x14ac:dyDescent="0.15">
      <c r="A24" s="6" t="s">
        <v>254</v>
      </c>
      <c r="B24" s="7">
        <v>1312</v>
      </c>
      <c r="C24" s="14"/>
      <c r="D24" s="15"/>
      <c r="E24" s="14"/>
      <c r="F24" s="14">
        <f t="shared" si="11"/>
        <v>0</v>
      </c>
      <c r="G24" s="14"/>
      <c r="H24" s="14"/>
      <c r="I24" s="8"/>
      <c r="J24" s="8"/>
      <c r="K24" s="8"/>
      <c r="L24" s="8">
        <f t="shared" si="13"/>
        <v>0</v>
      </c>
      <c r="M24" s="8"/>
      <c r="N24" s="8"/>
      <c r="O24" s="16"/>
      <c r="P24" s="16"/>
      <c r="Q24" s="16"/>
      <c r="R24" s="16">
        <f t="shared" si="15"/>
        <v>0</v>
      </c>
      <c r="S24" s="16"/>
      <c r="T24" s="16"/>
      <c r="U24" s="19"/>
      <c r="X24" s="2">
        <v>2796.1770000000001</v>
      </c>
      <c r="Y24" s="2">
        <f t="shared" si="8"/>
        <v>140.24754431862868</v>
      </c>
      <c r="Z24" s="2">
        <v>322.108</v>
      </c>
      <c r="AA24" s="2">
        <f t="shared" si="9"/>
        <v>16.155935767079427</v>
      </c>
      <c r="AB24" s="2">
        <f t="shared" si="19"/>
        <v>30.301371747330375</v>
      </c>
      <c r="AC24" s="2">
        <f t="shared" si="20"/>
        <v>1.5198225924356576</v>
      </c>
      <c r="AD24" s="1">
        <v>113</v>
      </c>
    </row>
    <row r="25" spans="1:30" s="1" customFormat="1" x14ac:dyDescent="0.15">
      <c r="A25" s="6" t="s">
        <v>255</v>
      </c>
      <c r="B25" s="7">
        <v>1313</v>
      </c>
      <c r="C25" s="14">
        <v>34824.5</v>
      </c>
      <c r="D25" s="15">
        <f t="shared" si="10"/>
        <v>174.55889724310777</v>
      </c>
      <c r="E25" s="14">
        <v>2884.9160000000002</v>
      </c>
      <c r="F25" s="14">
        <f t="shared" si="11"/>
        <v>14.460731829573936</v>
      </c>
      <c r="G25" s="14">
        <f t="shared" ref="G25:G30" si="21">E25/SQRT(V25)</f>
        <v>1019.971833376785</v>
      </c>
      <c r="H25" s="14">
        <f t="shared" ref="H25:H30" si="22">F25/SQRT(V25)</f>
        <v>5.1126407688059397</v>
      </c>
      <c r="I25" s="8">
        <v>174.6</v>
      </c>
      <c r="J25" s="8">
        <f t="shared" si="12"/>
        <v>12.365439093484419</v>
      </c>
      <c r="K25" s="8">
        <v>28.084</v>
      </c>
      <c r="L25" s="8">
        <f t="shared" si="13"/>
        <v>1.9889518413597735</v>
      </c>
      <c r="M25" s="8">
        <f t="shared" ref="M25:M30" si="23">K25/SQRT(V25)</f>
        <v>9.9291934214215001</v>
      </c>
      <c r="N25" s="8">
        <f t="shared" ref="N25:N30" si="24">L25/SQRT(V25)</f>
        <v>0.70320066723948305</v>
      </c>
      <c r="O25" s="16">
        <v>416.6</v>
      </c>
      <c r="P25" s="16">
        <f t="shared" si="14"/>
        <v>29.504249291784706</v>
      </c>
      <c r="Q25" s="16">
        <v>49.426000000000002</v>
      </c>
      <c r="R25" s="16">
        <f t="shared" si="15"/>
        <v>3.5004249291784704</v>
      </c>
      <c r="S25" s="16">
        <f t="shared" ref="S25:S30" si="25">Q25/SQRT(V25)</f>
        <v>17.474729883463148</v>
      </c>
      <c r="T25" s="16">
        <f t="shared" ref="T25:T30" si="26">R25/SQRT(V25)</f>
        <v>1.2375871022282683</v>
      </c>
      <c r="U25" s="19">
        <f t="shared" si="16"/>
        <v>2.3860252004581906</v>
      </c>
      <c r="V25" s="1">
        <v>8</v>
      </c>
      <c r="X25" s="2">
        <v>2689.48</v>
      </c>
      <c r="Y25" s="2">
        <f t="shared" si="8"/>
        <v>134.89595454581934</v>
      </c>
      <c r="Z25" s="2">
        <v>376.84399999999999</v>
      </c>
      <c r="AA25" s="2">
        <f t="shared" si="9"/>
        <v>18.901323339405661</v>
      </c>
      <c r="AB25" s="2">
        <f t="shared" si="19"/>
        <v>33.705952036517225</v>
      </c>
      <c r="AC25" s="2">
        <f t="shared" si="20"/>
        <v>1.6905857540645755</v>
      </c>
      <c r="AD25" s="1">
        <v>125</v>
      </c>
    </row>
    <row r="26" spans="1:30" s="1" customFormat="1" x14ac:dyDescent="0.15">
      <c r="A26" s="6" t="s">
        <v>256</v>
      </c>
      <c r="B26" s="7">
        <v>1317</v>
      </c>
      <c r="C26" s="14">
        <v>58516.625</v>
      </c>
      <c r="D26" s="15">
        <f t="shared" si="10"/>
        <v>293.31641604010025</v>
      </c>
      <c r="E26" s="14">
        <v>4095.57</v>
      </c>
      <c r="F26" s="14">
        <f t="shared" si="11"/>
        <v>20.529172932330827</v>
      </c>
      <c r="G26" s="14">
        <f t="shared" si="21"/>
        <v>1448.0026599120943</v>
      </c>
      <c r="H26" s="14">
        <f t="shared" si="22"/>
        <v>7.2581586963012237</v>
      </c>
      <c r="I26" s="8">
        <v>204.667</v>
      </c>
      <c r="J26" s="8">
        <f t="shared" si="12"/>
        <v>14.494830028328613</v>
      </c>
      <c r="K26" s="8">
        <v>34.756</v>
      </c>
      <c r="L26" s="8">
        <f t="shared" si="13"/>
        <v>2.461473087818697</v>
      </c>
      <c r="M26" s="8">
        <f t="shared" si="23"/>
        <v>12.288101643459822</v>
      </c>
      <c r="N26" s="8">
        <f t="shared" si="24"/>
        <v>0.87026215605239532</v>
      </c>
      <c r="O26" s="16">
        <v>556.11099999999999</v>
      </c>
      <c r="P26" s="16">
        <f t="shared" si="14"/>
        <v>39.384631728045328</v>
      </c>
      <c r="Q26" s="16">
        <v>33.134</v>
      </c>
      <c r="R26" s="16">
        <f t="shared" si="15"/>
        <v>2.346600566572238</v>
      </c>
      <c r="S26" s="16">
        <f t="shared" si="25"/>
        <v>11.714638043917532</v>
      </c>
      <c r="T26" s="16">
        <f t="shared" si="26"/>
        <v>0.82964858667971197</v>
      </c>
      <c r="U26" s="19">
        <f t="shared" si="16"/>
        <v>2.717150297800818</v>
      </c>
      <c r="V26" s="1">
        <v>8</v>
      </c>
      <c r="X26" s="2">
        <v>2108.7890000000002</v>
      </c>
      <c r="Y26" s="2">
        <f t="shared" si="8"/>
        <v>105.77029949682608</v>
      </c>
      <c r="Z26" s="2">
        <v>383.101</v>
      </c>
      <c r="AA26" s="2">
        <f t="shared" si="9"/>
        <v>19.215155004855188</v>
      </c>
      <c r="AB26" s="2">
        <f t="shared" si="19"/>
        <v>40.382391129605544</v>
      </c>
      <c r="AC26" s="2">
        <f t="shared" si="20"/>
        <v>2.0254551802842062</v>
      </c>
      <c r="AD26" s="1">
        <v>90</v>
      </c>
    </row>
    <row r="27" spans="1:30" s="1" customFormat="1" x14ac:dyDescent="0.15">
      <c r="A27" s="6" t="s">
        <v>257</v>
      </c>
      <c r="B27" s="7">
        <v>1318</v>
      </c>
      <c r="C27" s="14">
        <v>55870.1</v>
      </c>
      <c r="D27" s="15">
        <f t="shared" si="10"/>
        <v>280.05062656641604</v>
      </c>
      <c r="E27" s="14">
        <v>6637.9979999999996</v>
      </c>
      <c r="F27" s="14">
        <f t="shared" si="11"/>
        <v>33.273172932330823</v>
      </c>
      <c r="G27" s="14">
        <f t="shared" si="21"/>
        <v>2099.1192783642377</v>
      </c>
      <c r="H27" s="14">
        <f t="shared" si="22"/>
        <v>10.521901144682897</v>
      </c>
      <c r="I27" s="8">
        <v>200.5</v>
      </c>
      <c r="J27" s="8">
        <f t="shared" si="12"/>
        <v>14.199716713881021</v>
      </c>
      <c r="K27" s="8">
        <v>12.704000000000001</v>
      </c>
      <c r="L27" s="8">
        <f t="shared" si="13"/>
        <v>0.89971671388101992</v>
      </c>
      <c r="M27" s="8">
        <f t="shared" si="23"/>
        <v>4.0173575394779091</v>
      </c>
      <c r="N27" s="8">
        <f t="shared" si="24"/>
        <v>0.28451540647860546</v>
      </c>
      <c r="O27" s="16">
        <v>530.20000000000005</v>
      </c>
      <c r="P27" s="16">
        <f t="shared" si="14"/>
        <v>37.549575070821533</v>
      </c>
      <c r="Q27" s="16">
        <v>31.824999999999999</v>
      </c>
      <c r="R27" s="16">
        <f t="shared" si="15"/>
        <v>2.2538951841359776</v>
      </c>
      <c r="S27" s="16">
        <f t="shared" si="25"/>
        <v>10.063948653485866</v>
      </c>
      <c r="T27" s="16">
        <f t="shared" si="26"/>
        <v>0.71274423891542971</v>
      </c>
      <c r="U27" s="19">
        <f t="shared" si="16"/>
        <v>2.6443890274314215</v>
      </c>
      <c r="V27" s="1">
        <v>10</v>
      </c>
      <c r="X27" s="2">
        <v>2457.56</v>
      </c>
      <c r="Y27" s="2">
        <f t="shared" si="8"/>
        <v>123.26356844208685</v>
      </c>
      <c r="Z27" s="2">
        <v>188.02</v>
      </c>
      <c r="AA27" s="2">
        <f t="shared" si="9"/>
        <v>9.4304985996196109</v>
      </c>
      <c r="AB27" s="2">
        <f t="shared" si="19"/>
        <v>17.846068636138487</v>
      </c>
      <c r="AC27" s="2">
        <f t="shared" si="20"/>
        <v>0.89510331497616991</v>
      </c>
      <c r="AD27" s="1">
        <v>111</v>
      </c>
    </row>
    <row r="28" spans="1:30" s="1" customFormat="1" x14ac:dyDescent="0.15">
      <c r="A28" s="6" t="s">
        <v>258</v>
      </c>
      <c r="B28" s="7">
        <v>5830</v>
      </c>
      <c r="C28" s="14">
        <v>40029.571000000004</v>
      </c>
      <c r="D28" s="15">
        <f t="shared" si="10"/>
        <v>200.64947869674188</v>
      </c>
      <c r="E28" s="14">
        <v>1864.569</v>
      </c>
      <c r="F28" s="14">
        <f t="shared" si="11"/>
        <v>9.3462105263157884</v>
      </c>
      <c r="G28" s="14">
        <f t="shared" si="21"/>
        <v>704.74083947434178</v>
      </c>
      <c r="H28" s="14">
        <f t="shared" si="22"/>
        <v>3.5325355362122393</v>
      </c>
      <c r="I28" s="8">
        <v>203.6</v>
      </c>
      <c r="J28" s="8">
        <f t="shared" si="12"/>
        <v>14.419263456090652</v>
      </c>
      <c r="K28" s="8">
        <v>60.823</v>
      </c>
      <c r="L28" s="8">
        <f t="shared" si="13"/>
        <v>4.30757790368272</v>
      </c>
      <c r="M28" s="8">
        <f t="shared" si="23"/>
        <v>22.988933141840228</v>
      </c>
      <c r="N28" s="8">
        <f t="shared" si="24"/>
        <v>1.6281114123116309</v>
      </c>
      <c r="O28" s="16">
        <v>377.6</v>
      </c>
      <c r="P28" s="16">
        <f t="shared" si="14"/>
        <v>26.742209631728048</v>
      </c>
      <c r="Q28" s="16">
        <v>54.704000000000001</v>
      </c>
      <c r="R28" s="16">
        <f t="shared" si="15"/>
        <v>3.8742209631728048</v>
      </c>
      <c r="S28" s="16">
        <f t="shared" si="25"/>
        <v>20.676168531496767</v>
      </c>
      <c r="T28" s="16">
        <f t="shared" si="26"/>
        <v>1.4643178846669098</v>
      </c>
      <c r="U28" s="19">
        <f t="shared" si="16"/>
        <v>1.8546168958742635</v>
      </c>
      <c r="V28" s="1">
        <v>7</v>
      </c>
      <c r="X28" s="2">
        <v>1491.7929999999999</v>
      </c>
      <c r="Y28" s="2">
        <f t="shared" si="8"/>
        <v>74.823698528998705</v>
      </c>
      <c r="Z28" s="2">
        <v>290.68</v>
      </c>
      <c r="AA28" s="2">
        <f t="shared" si="9"/>
        <v>14.579605004453933</v>
      </c>
      <c r="AB28" s="2">
        <f t="shared" si="19"/>
        <v>26.425454545454546</v>
      </c>
      <c r="AC28" s="2">
        <f t="shared" si="20"/>
        <v>1.3254186367685394</v>
      </c>
      <c r="AD28" s="1">
        <v>121</v>
      </c>
    </row>
    <row r="29" spans="1:30" s="1" customFormat="1" x14ac:dyDescent="0.15">
      <c r="A29" s="6" t="s">
        <v>259</v>
      </c>
      <c r="B29" s="7">
        <v>5831</v>
      </c>
      <c r="C29" s="14">
        <v>34607.444000000003</v>
      </c>
      <c r="D29" s="15">
        <f t="shared" si="10"/>
        <v>173.47089724310777</v>
      </c>
      <c r="E29" s="14">
        <v>2844.6120000000001</v>
      </c>
      <c r="F29" s="14">
        <f t="shared" si="11"/>
        <v>14.258706766917294</v>
      </c>
      <c r="G29" s="14">
        <f t="shared" si="21"/>
        <v>948.20400000000006</v>
      </c>
      <c r="H29" s="14">
        <f t="shared" si="22"/>
        <v>4.7529022556390981</v>
      </c>
      <c r="I29" s="8">
        <v>173.88900000000001</v>
      </c>
      <c r="J29" s="8">
        <f t="shared" si="12"/>
        <v>12.315084985835696</v>
      </c>
      <c r="K29" s="8">
        <v>17.003</v>
      </c>
      <c r="L29" s="8">
        <f t="shared" si="13"/>
        <v>1.2041784702549576</v>
      </c>
      <c r="M29" s="8">
        <f t="shared" si="23"/>
        <v>5.6676666666666664</v>
      </c>
      <c r="N29" s="8">
        <f t="shared" si="24"/>
        <v>0.40139282341831922</v>
      </c>
      <c r="O29" s="16">
        <v>375</v>
      </c>
      <c r="P29" s="16">
        <f t="shared" si="14"/>
        <v>26.558073654390935</v>
      </c>
      <c r="Q29" s="16">
        <v>40.988</v>
      </c>
      <c r="R29" s="16">
        <f t="shared" si="15"/>
        <v>2.9028328611898018</v>
      </c>
      <c r="S29" s="16">
        <f t="shared" si="25"/>
        <v>13.662666666666667</v>
      </c>
      <c r="T29" s="16">
        <f t="shared" si="26"/>
        <v>0.96761095372993389</v>
      </c>
      <c r="U29" s="19">
        <f t="shared" si="16"/>
        <v>2.1565481427807391</v>
      </c>
      <c r="V29" s="1">
        <v>9</v>
      </c>
      <c r="X29" s="2">
        <v>2542.52</v>
      </c>
      <c r="Y29" s="2">
        <f t="shared" si="8"/>
        <v>127.52489788057044</v>
      </c>
      <c r="Z29" s="2">
        <v>275.42</v>
      </c>
      <c r="AA29" s="2">
        <f t="shared" si="9"/>
        <v>13.814210851543629</v>
      </c>
      <c r="AB29" s="2">
        <f t="shared" si="19"/>
        <v>24.634313694519683</v>
      </c>
      <c r="AC29" s="2">
        <f t="shared" si="20"/>
        <v>1.2355805807826723</v>
      </c>
      <c r="AD29" s="1">
        <v>125</v>
      </c>
    </row>
    <row r="30" spans="1:30" s="1" customFormat="1" x14ac:dyDescent="0.15">
      <c r="A30" s="6" t="s">
        <v>260</v>
      </c>
      <c r="B30" s="7">
        <v>5832</v>
      </c>
      <c r="C30" s="14">
        <v>64121.1</v>
      </c>
      <c r="D30" s="15">
        <f t="shared" si="10"/>
        <v>321.40902255639099</v>
      </c>
      <c r="E30" s="14">
        <v>4107.7460000000001</v>
      </c>
      <c r="F30" s="14">
        <f t="shared" si="11"/>
        <v>20.590205513784461</v>
      </c>
      <c r="G30" s="14">
        <f t="shared" si="21"/>
        <v>1298.9833409446019</v>
      </c>
      <c r="H30" s="14">
        <f t="shared" si="22"/>
        <v>6.5111946914516388</v>
      </c>
      <c r="I30" s="8">
        <v>259.8</v>
      </c>
      <c r="J30" s="8">
        <f t="shared" si="12"/>
        <v>18.399433427762041</v>
      </c>
      <c r="K30" s="8">
        <v>73.125</v>
      </c>
      <c r="L30" s="8">
        <f t="shared" si="13"/>
        <v>5.1788243626062327</v>
      </c>
      <c r="M30" s="8">
        <f t="shared" si="23"/>
        <v>23.124155389981272</v>
      </c>
      <c r="N30" s="8">
        <f t="shared" si="24"/>
        <v>1.6376880587805436</v>
      </c>
      <c r="O30" s="16">
        <v>549.1</v>
      </c>
      <c r="P30" s="16">
        <f t="shared" si="14"/>
        <v>38.888101983002834</v>
      </c>
      <c r="Q30" s="16">
        <v>46.994999999999997</v>
      </c>
      <c r="R30" s="16">
        <f t="shared" si="15"/>
        <v>3.328257790368272</v>
      </c>
      <c r="S30" s="16">
        <f t="shared" si="25"/>
        <v>14.861123863961296</v>
      </c>
      <c r="T30" s="16">
        <f t="shared" si="26"/>
        <v>1.0524875257762958</v>
      </c>
      <c r="U30" s="19">
        <f t="shared" si="16"/>
        <v>2.113548883756736</v>
      </c>
      <c r="V30" s="1">
        <v>10</v>
      </c>
      <c r="X30" s="2">
        <v>2133.8200000000002</v>
      </c>
      <c r="Y30" s="2">
        <f t="shared" si="8"/>
        <v>107.02577662929646</v>
      </c>
      <c r="Z30" s="2">
        <v>562.98</v>
      </c>
      <c r="AA30" s="2">
        <f t="shared" si="9"/>
        <v>28.237326356844211</v>
      </c>
      <c r="AB30" s="2">
        <f t="shared" si="19"/>
        <v>52.27138074345833</v>
      </c>
      <c r="AC30" s="2">
        <f t="shared" si="20"/>
        <v>2.6217699335249831</v>
      </c>
      <c r="AD30" s="1">
        <v>116</v>
      </c>
    </row>
    <row r="31" spans="1:30" s="1" customFormat="1" x14ac:dyDescent="0.15">
      <c r="A31" s="6" t="s">
        <v>261</v>
      </c>
      <c r="B31" s="7">
        <v>9330</v>
      </c>
      <c r="C31" s="14"/>
      <c r="D31" s="15"/>
      <c r="E31" s="14"/>
      <c r="F31" s="14">
        <f t="shared" si="11"/>
        <v>0</v>
      </c>
      <c r="G31" s="14"/>
      <c r="H31" s="14"/>
      <c r="I31" s="8"/>
      <c r="J31" s="8"/>
      <c r="K31" s="8"/>
      <c r="L31" s="8">
        <f t="shared" si="13"/>
        <v>0</v>
      </c>
      <c r="M31" s="8"/>
      <c r="N31" s="8"/>
      <c r="O31" s="16"/>
      <c r="P31" s="16"/>
      <c r="Q31" s="16"/>
      <c r="R31" s="16">
        <f t="shared" si="15"/>
        <v>0</v>
      </c>
      <c r="S31" s="16"/>
      <c r="T31" s="16"/>
      <c r="U31" s="19"/>
      <c r="X31" s="2">
        <v>2449.5700000000002</v>
      </c>
      <c r="Y31" s="2">
        <f t="shared" si="8"/>
        <v>122.86281488496017</v>
      </c>
      <c r="Z31" s="2">
        <v>316.45</v>
      </c>
      <c r="AA31" s="2">
        <f t="shared" si="9"/>
        <v>15.872148079191712</v>
      </c>
      <c r="AB31" s="2">
        <f t="shared" si="19"/>
        <v>31.333218997496861</v>
      </c>
      <c r="AC31" s="2">
        <f t="shared" si="20"/>
        <v>1.5715768422373615</v>
      </c>
      <c r="AD31" s="1">
        <v>102</v>
      </c>
    </row>
    <row r="32" spans="1:30" s="1" customFormat="1" x14ac:dyDescent="0.15">
      <c r="A32" s="6" t="s">
        <v>262</v>
      </c>
      <c r="B32" s="7">
        <v>9332</v>
      </c>
      <c r="C32" s="14">
        <v>31892.332999999999</v>
      </c>
      <c r="D32" s="15">
        <f t="shared" si="10"/>
        <v>159.86131829573935</v>
      </c>
      <c r="E32" s="14">
        <v>3579.8760000000002</v>
      </c>
      <c r="F32" s="14">
        <f t="shared" si="11"/>
        <v>17.944240601503761</v>
      </c>
      <c r="G32" s="14">
        <f t="shared" ref="G32:G66" si="27">E32/SQRT(V32)</f>
        <v>1193.2920000000001</v>
      </c>
      <c r="H32" s="14">
        <f t="shared" ref="H32:H66" si="28">F32/SQRT(V32)</f>
        <v>5.9814135338345871</v>
      </c>
      <c r="I32" s="8">
        <v>149.44399999999999</v>
      </c>
      <c r="J32" s="8">
        <f t="shared" si="12"/>
        <v>10.58385269121813</v>
      </c>
      <c r="K32" s="8">
        <v>29.975000000000001</v>
      </c>
      <c r="L32" s="8">
        <f t="shared" si="13"/>
        <v>2.122875354107649</v>
      </c>
      <c r="M32" s="8">
        <f>K32/SQRT(V32)</f>
        <v>9.9916666666666671</v>
      </c>
      <c r="N32" s="8">
        <f>L32/SQRT(V32)</f>
        <v>0.70762511803588302</v>
      </c>
      <c r="O32" s="16">
        <v>288.11099999999999</v>
      </c>
      <c r="P32" s="16">
        <f t="shared" si="14"/>
        <v>20.404461756373937</v>
      </c>
      <c r="Q32" s="16">
        <v>42.412999999999997</v>
      </c>
      <c r="R32" s="16">
        <f t="shared" si="15"/>
        <v>3.0037535410764873</v>
      </c>
      <c r="S32" s="16">
        <f>Q32/SQRT(V32)</f>
        <v>14.137666666666666</v>
      </c>
      <c r="T32" s="16">
        <f>R32/SQRT(V32)</f>
        <v>1.0012511803588291</v>
      </c>
      <c r="U32" s="19">
        <f t="shared" si="16"/>
        <v>1.9278860308878243</v>
      </c>
      <c r="V32" s="1">
        <v>9</v>
      </c>
      <c r="X32" s="2">
        <v>2798.04</v>
      </c>
      <c r="Y32" s="2">
        <f t="shared" si="8"/>
        <v>140.34098660610391</v>
      </c>
      <c r="Z32" s="2">
        <v>317.26</v>
      </c>
      <c r="AA32" s="2">
        <f t="shared" si="9"/>
        <v>15.912775160702678</v>
      </c>
      <c r="AB32" s="2">
        <f t="shared" si="19"/>
        <v>28.606370829458953</v>
      </c>
      <c r="AC32" s="2">
        <f t="shared" si="20"/>
        <v>1.4348066165695774</v>
      </c>
      <c r="AD32" s="1">
        <v>123</v>
      </c>
    </row>
    <row r="33" spans="1:30" s="1" customFormat="1" x14ac:dyDescent="0.15">
      <c r="A33" s="6" t="s">
        <v>263</v>
      </c>
      <c r="B33" s="7">
        <v>5835</v>
      </c>
      <c r="C33" s="14">
        <v>48051</v>
      </c>
      <c r="D33" s="15">
        <f t="shared" si="10"/>
        <v>240.85714285714286</v>
      </c>
      <c r="E33" s="14">
        <v>8067.23</v>
      </c>
      <c r="F33" s="14">
        <f t="shared" si="11"/>
        <v>40.437243107769419</v>
      </c>
      <c r="G33" s="14">
        <f t="shared" si="27"/>
        <v>2689.0766666666664</v>
      </c>
      <c r="H33" s="14">
        <f t="shared" si="28"/>
        <v>13.479081035923139</v>
      </c>
      <c r="I33" s="8">
        <v>171.25</v>
      </c>
      <c r="J33" s="8">
        <f t="shared" si="12"/>
        <v>12.128186968838527</v>
      </c>
      <c r="K33" s="8">
        <v>24.341000000000001</v>
      </c>
      <c r="L33" s="8">
        <f t="shared" si="13"/>
        <v>1.7238668555240795</v>
      </c>
      <c r="M33" s="8">
        <f>K33/SQRT(V33)</f>
        <v>8.113666666666667</v>
      </c>
      <c r="N33" s="8">
        <f>L33/SQRT(V33)</f>
        <v>0.57462228517469316</v>
      </c>
      <c r="O33" s="16">
        <v>468.625</v>
      </c>
      <c r="P33" s="16">
        <f t="shared" si="14"/>
        <v>33.188739376770542</v>
      </c>
      <c r="Q33" s="16">
        <v>54.045000000000002</v>
      </c>
      <c r="R33" s="16">
        <f t="shared" si="15"/>
        <v>3.8275495750708219</v>
      </c>
      <c r="S33" s="16">
        <f>Q33/SQRT(V33)</f>
        <v>18.015000000000001</v>
      </c>
      <c r="T33" s="16">
        <f>R33/SQRT(V33)</f>
        <v>1.2758498583569406</v>
      </c>
      <c r="U33" s="19">
        <f t="shared" si="16"/>
        <v>2.736496350364964</v>
      </c>
      <c r="V33" s="1">
        <v>9</v>
      </c>
      <c r="X33" s="2">
        <v>2114.2170000000001</v>
      </c>
      <c r="Y33" s="2">
        <f t="shared" si="8"/>
        <v>106.04255109984031</v>
      </c>
      <c r="Z33" s="2">
        <v>281.86700000000002</v>
      </c>
      <c r="AA33" s="2">
        <f t="shared" si="9"/>
        <v>14.137572326236469</v>
      </c>
      <c r="AB33" s="2">
        <f t="shared" si="19"/>
        <v>29.386666173512751</v>
      </c>
      <c r="AC33" s="2">
        <f t="shared" si="20"/>
        <v>1.4739438048973565</v>
      </c>
      <c r="AD33" s="1">
        <v>92</v>
      </c>
    </row>
    <row r="34" spans="1:30" s="1" customFormat="1" x14ac:dyDescent="0.15">
      <c r="A34" s="6" t="s">
        <v>264</v>
      </c>
      <c r="B34" s="7">
        <v>9336</v>
      </c>
      <c r="C34" s="14">
        <v>22472.286</v>
      </c>
      <c r="D34" s="15">
        <f t="shared" si="10"/>
        <v>112.64303759398496</v>
      </c>
      <c r="E34" s="14">
        <v>4579.491</v>
      </c>
      <c r="F34" s="14">
        <f t="shared" si="11"/>
        <v>22.954842105263157</v>
      </c>
      <c r="G34" s="14">
        <f t="shared" si="27"/>
        <v>1730.884902465499</v>
      </c>
      <c r="H34" s="14">
        <f t="shared" si="28"/>
        <v>8.6761147993258092</v>
      </c>
      <c r="I34" s="8">
        <v>169.571</v>
      </c>
      <c r="J34" s="8">
        <f t="shared" si="12"/>
        <v>12.009277620396601</v>
      </c>
      <c r="K34" s="8">
        <v>55.051000000000002</v>
      </c>
      <c r="L34" s="8">
        <f t="shared" si="13"/>
        <v>3.8987960339943348</v>
      </c>
      <c r="M34" s="8">
        <f t="shared" ref="M34:M66" si="29">K34/SQRT(V34)</f>
        <v>20.807322203630967</v>
      </c>
      <c r="N34" s="8">
        <f t="shared" ref="N34:N66" si="30">L34/SQRT(V34)</f>
        <v>1.4736063883591339</v>
      </c>
      <c r="O34" s="16">
        <v>304.714</v>
      </c>
      <c r="P34" s="16">
        <f t="shared" si="14"/>
        <v>21.580311614730878</v>
      </c>
      <c r="Q34" s="16">
        <v>70.325000000000003</v>
      </c>
      <c r="R34" s="16">
        <f t="shared" si="15"/>
        <v>4.980524079320114</v>
      </c>
      <c r="S34" s="16">
        <f t="shared" ref="S34:S66" si="31">Q34/SQRT(V34)</f>
        <v>26.580351564373906</v>
      </c>
      <c r="T34" s="16">
        <f t="shared" ref="T34:T66" si="32">R34/SQRT(V34)</f>
        <v>1.8824611589499933</v>
      </c>
      <c r="U34" s="19">
        <f t="shared" si="16"/>
        <v>1.7969700007666405</v>
      </c>
      <c r="V34" s="1">
        <v>7</v>
      </c>
      <c r="X34" s="2">
        <v>2682.8</v>
      </c>
      <c r="Y34" s="2">
        <f t="shared" si="8"/>
        <v>134.56090651558077</v>
      </c>
      <c r="Z34" s="2">
        <v>110.2</v>
      </c>
      <c r="AA34" s="2">
        <f t="shared" si="9"/>
        <v>5.5272893611215892</v>
      </c>
      <c r="AB34" s="2">
        <f t="shared" ref="AB34:AB60" si="33">Z34/SQRT(AD34)</f>
        <v>9.8565876448190721</v>
      </c>
      <c r="AC34" s="2">
        <f t="shared" ref="AC34:AC60" si="34">AA34/SQRT(AD34)</f>
        <v>0.49437578971117024</v>
      </c>
      <c r="AD34" s="1">
        <v>125</v>
      </c>
    </row>
    <row r="35" spans="1:30" s="1" customFormat="1" x14ac:dyDescent="0.15">
      <c r="A35" s="6" t="s">
        <v>265</v>
      </c>
      <c r="B35" s="7">
        <v>5836</v>
      </c>
      <c r="C35" s="14">
        <v>53115.75</v>
      </c>
      <c r="D35" s="15">
        <f t="shared" si="10"/>
        <v>266.24436090225566</v>
      </c>
      <c r="E35" s="14">
        <v>4911.8289999999997</v>
      </c>
      <c r="F35" s="14">
        <f t="shared" si="11"/>
        <v>24.620696741854637</v>
      </c>
      <c r="G35" s="14">
        <f t="shared" si="27"/>
        <v>1736.5937969643689</v>
      </c>
      <c r="H35" s="14">
        <f t="shared" si="28"/>
        <v>8.7047308118514746</v>
      </c>
      <c r="I35" s="8">
        <v>199.22200000000001</v>
      </c>
      <c r="J35" s="8">
        <f t="shared" si="12"/>
        <v>14.109206798866857</v>
      </c>
      <c r="K35" s="8">
        <v>17.13</v>
      </c>
      <c r="L35" s="8">
        <f t="shared" si="13"/>
        <v>1.2131728045325778</v>
      </c>
      <c r="M35" s="8">
        <f t="shared" si="29"/>
        <v>6.0563695808627784</v>
      </c>
      <c r="N35" s="8">
        <f t="shared" si="30"/>
        <v>0.4289213584180438</v>
      </c>
      <c r="O35" s="16">
        <v>448.44400000000002</v>
      </c>
      <c r="P35" s="16">
        <f t="shared" si="14"/>
        <v>31.759490084985838</v>
      </c>
      <c r="Q35" s="16">
        <v>54.152999999999999</v>
      </c>
      <c r="R35" s="16">
        <f t="shared" si="15"/>
        <v>3.8351983002832863</v>
      </c>
      <c r="S35" s="16">
        <f t="shared" si="31"/>
        <v>19.145976760797552</v>
      </c>
      <c r="T35" s="16">
        <f t="shared" si="32"/>
        <v>1.3559473626627163</v>
      </c>
      <c r="U35" s="19">
        <f t="shared" si="16"/>
        <v>2.2509762977984358</v>
      </c>
      <c r="V35" s="1">
        <v>8</v>
      </c>
      <c r="X35" s="2">
        <v>2179.8020000000001</v>
      </c>
      <c r="Y35" s="2">
        <f t="shared" si="8"/>
        <v>109.33209077995973</v>
      </c>
      <c r="Z35" s="2">
        <v>305.75200000000001</v>
      </c>
      <c r="AA35" s="2">
        <f t="shared" si="9"/>
        <v>15.335569661902433</v>
      </c>
      <c r="AB35" s="2">
        <f t="shared" si="33"/>
        <v>27.795636363636365</v>
      </c>
      <c r="AC35" s="2">
        <f t="shared" si="34"/>
        <v>1.3941426965365848</v>
      </c>
      <c r="AD35" s="1">
        <v>121</v>
      </c>
    </row>
    <row r="36" spans="1:30" s="1" customFormat="1" x14ac:dyDescent="0.15">
      <c r="A36" s="6" t="s">
        <v>266</v>
      </c>
      <c r="B36" s="7">
        <v>9339</v>
      </c>
      <c r="C36" s="14">
        <v>44093.67</v>
      </c>
      <c r="D36" s="15">
        <f t="shared" si="10"/>
        <v>221.0209022556391</v>
      </c>
      <c r="E36" s="14">
        <v>4408.76</v>
      </c>
      <c r="F36" s="14">
        <f t="shared" si="11"/>
        <v>22.099047619047621</v>
      </c>
      <c r="G36" s="14">
        <f t="shared" si="27"/>
        <v>1469.5866666666668</v>
      </c>
      <c r="H36" s="14">
        <f t="shared" si="28"/>
        <v>7.3663492063492066</v>
      </c>
      <c r="I36" s="8">
        <v>194.77799999999999</v>
      </c>
      <c r="J36" s="8">
        <f t="shared" si="12"/>
        <v>13.794475920679886</v>
      </c>
      <c r="K36" s="8">
        <v>19.853999999999999</v>
      </c>
      <c r="L36" s="8">
        <f t="shared" si="13"/>
        <v>1.4060906515580738</v>
      </c>
      <c r="M36" s="8">
        <f t="shared" si="29"/>
        <v>6.6179999999999994</v>
      </c>
      <c r="N36" s="8">
        <f t="shared" si="30"/>
        <v>0.46869688385269126</v>
      </c>
      <c r="O36" s="16">
        <v>396.33300000000003</v>
      </c>
      <c r="P36" s="16">
        <f t="shared" si="14"/>
        <v>28.068909348441931</v>
      </c>
      <c r="Q36" s="16">
        <v>75.881</v>
      </c>
      <c r="R36" s="16">
        <f t="shared" si="15"/>
        <v>5.3740084985835699</v>
      </c>
      <c r="S36" s="16">
        <f t="shared" si="31"/>
        <v>25.293666666666667</v>
      </c>
      <c r="T36" s="16">
        <f t="shared" si="32"/>
        <v>1.7913361661945233</v>
      </c>
      <c r="U36" s="19">
        <f t="shared" si="16"/>
        <v>2.0347934571666206</v>
      </c>
      <c r="V36" s="1">
        <v>9</v>
      </c>
      <c r="X36" s="2">
        <v>2501.89</v>
      </c>
      <c r="Y36" s="2">
        <f t="shared" si="8"/>
        <v>125.48702340922405</v>
      </c>
      <c r="Z36" s="2">
        <v>168.62</v>
      </c>
      <c r="AA36" s="2">
        <f t="shared" si="9"/>
        <v>8.4574549189865902</v>
      </c>
      <c r="AB36" s="2">
        <f t="shared" si="33"/>
        <v>16.455627030058167</v>
      </c>
      <c r="AC36" s="2">
        <f t="shared" si="34"/>
        <v>0.82536308723979446</v>
      </c>
      <c r="AD36" s="1">
        <v>105</v>
      </c>
    </row>
    <row r="37" spans="1:30" s="1" customFormat="1" x14ac:dyDescent="0.15">
      <c r="A37" s="6" t="s">
        <v>267</v>
      </c>
      <c r="B37" s="7">
        <v>9342</v>
      </c>
      <c r="C37" s="14">
        <v>44691.1</v>
      </c>
      <c r="D37" s="15">
        <f t="shared" si="10"/>
        <v>224.0155388471178</v>
      </c>
      <c r="E37" s="14">
        <v>5354.58</v>
      </c>
      <c r="F37" s="14">
        <f t="shared" si="11"/>
        <v>26.84</v>
      </c>
      <c r="G37" s="14">
        <f t="shared" si="27"/>
        <v>1693.2668713584399</v>
      </c>
      <c r="H37" s="14">
        <f t="shared" si="28"/>
        <v>8.4875532398919304</v>
      </c>
      <c r="I37" s="8">
        <v>191.2</v>
      </c>
      <c r="J37" s="8">
        <f t="shared" si="12"/>
        <v>13.541076487252125</v>
      </c>
      <c r="K37" s="8">
        <v>17.643000000000001</v>
      </c>
      <c r="L37" s="8">
        <f t="shared" si="13"/>
        <v>1.2495042492917847</v>
      </c>
      <c r="M37" s="8">
        <f t="shared" si="29"/>
        <v>5.5792064758350719</v>
      </c>
      <c r="N37" s="8">
        <f t="shared" si="30"/>
        <v>0.39512793738208724</v>
      </c>
      <c r="O37" s="16">
        <v>428.6</v>
      </c>
      <c r="P37" s="16">
        <f t="shared" si="14"/>
        <v>30.354107648725215</v>
      </c>
      <c r="Q37" s="16">
        <v>51.661999999999999</v>
      </c>
      <c r="R37" s="16">
        <f t="shared" si="15"/>
        <v>3.6587818696883856</v>
      </c>
      <c r="S37" s="16">
        <f t="shared" si="31"/>
        <v>16.336958847961881</v>
      </c>
      <c r="T37" s="16">
        <f t="shared" si="32"/>
        <v>1.1570084169944674</v>
      </c>
      <c r="U37" s="19">
        <f t="shared" si="16"/>
        <v>2.24163179916318</v>
      </c>
      <c r="V37" s="1">
        <v>10</v>
      </c>
      <c r="X37" s="2">
        <v>2330.9079999999999</v>
      </c>
      <c r="Y37" s="2">
        <f t="shared" si="8"/>
        <v>116.91109791427586</v>
      </c>
      <c r="Z37" s="2">
        <v>338.303</v>
      </c>
      <c r="AA37" s="2">
        <f t="shared" si="9"/>
        <v>16.96822661284498</v>
      </c>
      <c r="AB37" s="2">
        <f t="shared" si="33"/>
        <v>34.173763627964654</v>
      </c>
      <c r="AC37" s="2">
        <f t="shared" si="34"/>
        <v>1.7140497289503895</v>
      </c>
      <c r="AD37" s="1">
        <v>98</v>
      </c>
    </row>
    <row r="38" spans="1:30" s="1" customFormat="1" x14ac:dyDescent="0.15">
      <c r="A38" s="6" t="s">
        <v>268</v>
      </c>
      <c r="B38" s="7">
        <v>1061</v>
      </c>
      <c r="C38" s="14">
        <v>64626.6</v>
      </c>
      <c r="D38" s="15">
        <f t="shared" si="10"/>
        <v>323.94285714285712</v>
      </c>
      <c r="E38" s="14">
        <v>4138.027</v>
      </c>
      <c r="F38" s="14">
        <f t="shared" si="11"/>
        <v>20.741989974937344</v>
      </c>
      <c r="G38" s="14">
        <f t="shared" si="27"/>
        <v>1308.5590339273579</v>
      </c>
      <c r="H38" s="14">
        <f t="shared" si="28"/>
        <v>6.559193152518084</v>
      </c>
      <c r="I38" s="8">
        <v>243.2</v>
      </c>
      <c r="J38" s="8">
        <f t="shared" si="12"/>
        <v>17.223796033994333</v>
      </c>
      <c r="K38" s="8">
        <v>32.883000000000003</v>
      </c>
      <c r="L38" s="8">
        <f t="shared" si="13"/>
        <v>2.3288243626062326</v>
      </c>
      <c r="M38" s="8">
        <f t="shared" si="29"/>
        <v>10.398517629931682</v>
      </c>
      <c r="N38" s="8">
        <f t="shared" si="30"/>
        <v>0.73643892563255542</v>
      </c>
      <c r="O38" s="16">
        <v>536.1</v>
      </c>
      <c r="P38" s="16">
        <f t="shared" si="14"/>
        <v>37.967422096317286</v>
      </c>
      <c r="Q38" s="16">
        <v>31.887</v>
      </c>
      <c r="R38" s="16">
        <f t="shared" si="15"/>
        <v>2.2582861189801702</v>
      </c>
      <c r="S38" s="16">
        <f t="shared" si="31"/>
        <v>10.083554774978911</v>
      </c>
      <c r="T38" s="16">
        <f t="shared" si="32"/>
        <v>0.71413277443193424</v>
      </c>
      <c r="U38" s="19">
        <f t="shared" si="16"/>
        <v>2.2043585526315796</v>
      </c>
      <c r="V38" s="1">
        <v>10</v>
      </c>
      <c r="X38" s="2">
        <v>1529.028</v>
      </c>
      <c r="Y38" s="2">
        <f t="shared" si="8"/>
        <v>76.691290356234305</v>
      </c>
      <c r="Z38" s="2">
        <v>331.46</v>
      </c>
      <c r="AA38" s="2">
        <f t="shared" si="9"/>
        <v>16.625003009413444</v>
      </c>
      <c r="AB38" s="2">
        <f t="shared" si="33"/>
        <v>32.043447665907564</v>
      </c>
      <c r="AC38" s="2">
        <f t="shared" si="34"/>
        <v>1.6071997039693942</v>
      </c>
      <c r="AD38" s="1">
        <v>107</v>
      </c>
    </row>
    <row r="39" spans="1:30" s="1" customFormat="1" x14ac:dyDescent="0.15">
      <c r="A39" s="6" t="s">
        <v>269</v>
      </c>
      <c r="B39" s="7">
        <v>1062</v>
      </c>
      <c r="C39" s="14">
        <v>49622.9</v>
      </c>
      <c r="D39" s="15">
        <f t="shared" si="10"/>
        <v>248.73634085213033</v>
      </c>
      <c r="E39" s="14">
        <v>5047.3519999999999</v>
      </c>
      <c r="F39" s="14">
        <f t="shared" si="11"/>
        <v>25.300010025062655</v>
      </c>
      <c r="G39" s="14">
        <f t="shared" si="27"/>
        <v>1596.1128472606188</v>
      </c>
      <c r="H39" s="14">
        <f t="shared" si="28"/>
        <v>8.0005656504291665</v>
      </c>
      <c r="I39" s="8">
        <v>197.667</v>
      </c>
      <c r="J39" s="8">
        <f t="shared" si="12"/>
        <v>13.999079320113315</v>
      </c>
      <c r="K39" s="8">
        <v>25.343</v>
      </c>
      <c r="L39" s="8">
        <f t="shared" si="13"/>
        <v>1.794830028328612</v>
      </c>
      <c r="M39" s="8">
        <f t="shared" si="29"/>
        <v>8.0141602741647233</v>
      </c>
      <c r="N39" s="8">
        <f t="shared" si="30"/>
        <v>0.56757509023829489</v>
      </c>
      <c r="O39" s="16">
        <v>508.11099999999999</v>
      </c>
      <c r="P39" s="16">
        <f t="shared" si="14"/>
        <v>35.985198300283287</v>
      </c>
      <c r="Q39" s="16">
        <v>60.265000000000001</v>
      </c>
      <c r="R39" s="16">
        <f t="shared" si="15"/>
        <v>4.268059490084986</v>
      </c>
      <c r="S39" s="16">
        <f t="shared" si="31"/>
        <v>19.057466319004735</v>
      </c>
      <c r="T39" s="16">
        <f t="shared" si="32"/>
        <v>1.3496789177765396</v>
      </c>
      <c r="U39" s="19">
        <f t="shared" si="16"/>
        <v>2.570540353220315</v>
      </c>
      <c r="V39" s="1">
        <v>10</v>
      </c>
      <c r="X39" s="2">
        <v>2132.471</v>
      </c>
      <c r="Y39" s="2">
        <f t="shared" si="8"/>
        <v>106.95811498366892</v>
      </c>
      <c r="Z39" s="2">
        <v>366.01299999999998</v>
      </c>
      <c r="AA39" s="2">
        <f t="shared" si="9"/>
        <v>18.35807405564606</v>
      </c>
      <c r="AB39" s="2">
        <f t="shared" si="33"/>
        <v>33.552356699278668</v>
      </c>
      <c r="AC39" s="2">
        <f t="shared" si="34"/>
        <v>1.6828818895143345</v>
      </c>
      <c r="AD39" s="1">
        <v>119</v>
      </c>
    </row>
    <row r="40" spans="1:30" s="1" customFormat="1" x14ac:dyDescent="0.15">
      <c r="A40" s="6" t="s">
        <v>270</v>
      </c>
      <c r="B40" s="7">
        <v>1063</v>
      </c>
      <c r="C40" s="14">
        <v>48317</v>
      </c>
      <c r="D40" s="15">
        <f t="shared" si="10"/>
        <v>242.1904761904762</v>
      </c>
      <c r="E40" s="14">
        <v>5490.2830000000004</v>
      </c>
      <c r="F40" s="14">
        <f t="shared" si="11"/>
        <v>27.520215538847118</v>
      </c>
      <c r="G40" s="14">
        <f t="shared" si="27"/>
        <v>1830.0943333333335</v>
      </c>
      <c r="H40" s="14">
        <f t="shared" si="28"/>
        <v>9.1734051796157061</v>
      </c>
      <c r="I40" s="8">
        <v>182</v>
      </c>
      <c r="J40" s="8">
        <f t="shared" si="12"/>
        <v>12.889518413597735</v>
      </c>
      <c r="K40" s="8">
        <v>13.686999999999999</v>
      </c>
      <c r="L40" s="8">
        <f t="shared" si="13"/>
        <v>0.96933427762039659</v>
      </c>
      <c r="M40" s="8">
        <f t="shared" si="29"/>
        <v>4.5623333333333331</v>
      </c>
      <c r="N40" s="8">
        <f t="shared" si="30"/>
        <v>0.32311142587346553</v>
      </c>
      <c r="O40" s="16">
        <v>480.4</v>
      </c>
      <c r="P40" s="16">
        <f t="shared" si="14"/>
        <v>34.022662889518415</v>
      </c>
      <c r="Q40" s="16">
        <v>55.735999999999997</v>
      </c>
      <c r="R40" s="16">
        <f t="shared" si="15"/>
        <v>3.9473087818696886</v>
      </c>
      <c r="S40" s="16">
        <f t="shared" si="31"/>
        <v>18.578666666666667</v>
      </c>
      <c r="T40" s="16">
        <f t="shared" si="32"/>
        <v>1.3157695939565628</v>
      </c>
      <c r="U40" s="19">
        <f t="shared" si="16"/>
        <v>2.6395604395604395</v>
      </c>
      <c r="V40" s="1">
        <v>9</v>
      </c>
      <c r="X40" s="2">
        <v>2550.56</v>
      </c>
      <c r="Y40" s="2">
        <f t="shared" si="8"/>
        <v>127.92815928223483</v>
      </c>
      <c r="Z40" s="2">
        <v>246.19</v>
      </c>
      <c r="AA40" s="2">
        <f t="shared" si="9"/>
        <v>12.348124934796044</v>
      </c>
      <c r="AB40" s="2">
        <f t="shared" si="33"/>
        <v>24.140915654834764</v>
      </c>
      <c r="AC40" s="2">
        <f t="shared" si="34"/>
        <v>1.2108332692078205</v>
      </c>
      <c r="AD40" s="1">
        <v>104</v>
      </c>
    </row>
    <row r="41" spans="1:30" s="1" customFormat="1" x14ac:dyDescent="0.15">
      <c r="A41" s="6" t="s">
        <v>271</v>
      </c>
      <c r="B41" s="7">
        <v>1064</v>
      </c>
      <c r="C41" s="14">
        <v>49971.199999999997</v>
      </c>
      <c r="D41" s="15">
        <f t="shared" si="10"/>
        <v>250.48220551378444</v>
      </c>
      <c r="E41" s="14">
        <v>4912.5870000000004</v>
      </c>
      <c r="F41" s="14">
        <f t="shared" si="11"/>
        <v>24.624496240601506</v>
      </c>
      <c r="G41" s="14">
        <f t="shared" si="27"/>
        <v>1553.4964123733598</v>
      </c>
      <c r="H41" s="14">
        <f t="shared" si="28"/>
        <v>7.7869494354554378</v>
      </c>
      <c r="I41" s="8">
        <v>217</v>
      </c>
      <c r="J41" s="8">
        <f t="shared" si="12"/>
        <v>15.368271954674222</v>
      </c>
      <c r="K41" s="8">
        <v>42.308</v>
      </c>
      <c r="L41" s="8">
        <f t="shared" si="13"/>
        <v>2.9963172804532578</v>
      </c>
      <c r="M41" s="8">
        <f t="shared" si="29"/>
        <v>13.378964324640378</v>
      </c>
      <c r="N41" s="8">
        <f t="shared" si="30"/>
        <v>0.94751871987538094</v>
      </c>
      <c r="O41" s="16">
        <v>408.4</v>
      </c>
      <c r="P41" s="16">
        <f t="shared" si="14"/>
        <v>28.923512747875353</v>
      </c>
      <c r="Q41" s="16">
        <v>55.957000000000001</v>
      </c>
      <c r="R41" s="16">
        <f t="shared" si="15"/>
        <v>3.9629603399433431</v>
      </c>
      <c r="S41" s="16">
        <f t="shared" si="31"/>
        <v>17.695157103004199</v>
      </c>
      <c r="T41" s="16">
        <f t="shared" si="32"/>
        <v>1.2531980951136119</v>
      </c>
      <c r="U41" s="19">
        <f t="shared" si="16"/>
        <v>1.8820276497695849</v>
      </c>
      <c r="V41" s="1">
        <v>10</v>
      </c>
      <c r="X41" s="2">
        <v>1713.8209999999999</v>
      </c>
      <c r="Y41" s="2">
        <f t="shared" si="8"/>
        <v>85.959932669389858</v>
      </c>
      <c r="Z41" s="2">
        <v>292.02199999999999</v>
      </c>
      <c r="AA41" s="2">
        <f t="shared" si="9"/>
        <v>14.646915551846176</v>
      </c>
      <c r="AB41" s="2">
        <f t="shared" si="33"/>
        <v>27.593485334275137</v>
      </c>
      <c r="AC41" s="2">
        <f t="shared" si="34"/>
        <v>1.3840034294410486</v>
      </c>
      <c r="AD41" s="1">
        <v>112</v>
      </c>
    </row>
    <row r="42" spans="1:30" s="1" customFormat="1" ht="15" x14ac:dyDescent="0.2">
      <c r="A42" s="4" t="s">
        <v>272</v>
      </c>
      <c r="B42" s="7">
        <v>1066</v>
      </c>
      <c r="C42" s="14">
        <v>50012.1</v>
      </c>
      <c r="D42" s="15">
        <f t="shared" si="10"/>
        <v>250.68721804511279</v>
      </c>
      <c r="E42" s="14">
        <v>7792.02</v>
      </c>
      <c r="F42" s="14">
        <f t="shared" si="11"/>
        <v>39.057744360902255</v>
      </c>
      <c r="G42" s="14">
        <f t="shared" si="27"/>
        <v>2464.0530773585215</v>
      </c>
      <c r="H42" s="14">
        <f t="shared" si="28"/>
        <v>12.351143244904868</v>
      </c>
      <c r="I42" s="8">
        <v>181.5</v>
      </c>
      <c r="J42" s="8">
        <f t="shared" si="12"/>
        <v>12.854107648725213</v>
      </c>
      <c r="K42" s="8">
        <v>21.582999999999998</v>
      </c>
      <c r="L42" s="8">
        <f t="shared" si="13"/>
        <v>1.528541076487252</v>
      </c>
      <c r="M42" s="8">
        <f t="shared" si="29"/>
        <v>6.8251438739414123</v>
      </c>
      <c r="N42" s="8">
        <f t="shared" si="30"/>
        <v>0.48336712988253627</v>
      </c>
      <c r="O42" s="16">
        <v>459.2</v>
      </c>
      <c r="P42" s="16">
        <f t="shared" si="14"/>
        <v>32.521246458923514</v>
      </c>
      <c r="Q42" s="16">
        <v>57.082000000000001</v>
      </c>
      <c r="R42" s="16">
        <f t="shared" si="15"/>
        <v>4.0426345609065155</v>
      </c>
      <c r="S42" s="16">
        <f t="shared" si="31"/>
        <v>18.050913339773142</v>
      </c>
      <c r="T42" s="16">
        <f t="shared" si="32"/>
        <v>1.2783932960179278</v>
      </c>
      <c r="U42" s="19">
        <f t="shared" si="16"/>
        <v>2.5300275482093664</v>
      </c>
      <c r="V42" s="1">
        <v>10</v>
      </c>
      <c r="X42" s="2">
        <v>1971.8710000000001</v>
      </c>
      <c r="Y42" s="2">
        <f t="shared" si="8"/>
        <v>98.902918328531655</v>
      </c>
      <c r="Z42" s="2">
        <v>270.41500000000002</v>
      </c>
      <c r="AA42" s="2">
        <f t="shared" si="9"/>
        <v>13.563175613318462</v>
      </c>
      <c r="AB42" s="2">
        <f t="shared" si="33"/>
        <v>24.283983873785171</v>
      </c>
      <c r="AC42" s="2">
        <f t="shared" si="34"/>
        <v>1.2180091262361252</v>
      </c>
      <c r="AD42" s="1">
        <v>124</v>
      </c>
    </row>
    <row r="43" spans="1:30" s="1" customFormat="1" x14ac:dyDescent="0.15">
      <c r="A43" s="6" t="s">
        <v>273</v>
      </c>
      <c r="B43" s="7">
        <v>1068</v>
      </c>
      <c r="C43" s="14">
        <v>44615.777999999998</v>
      </c>
      <c r="D43" s="15">
        <f t="shared" si="10"/>
        <v>223.63798496240599</v>
      </c>
      <c r="E43" s="14">
        <v>5955.4089999999997</v>
      </c>
      <c r="F43" s="14">
        <f t="shared" si="11"/>
        <v>29.851674185463658</v>
      </c>
      <c r="G43" s="14">
        <f t="shared" si="27"/>
        <v>1985.1363333333331</v>
      </c>
      <c r="H43" s="14">
        <f t="shared" si="28"/>
        <v>9.9505580618212193</v>
      </c>
      <c r="I43" s="8">
        <v>205.7</v>
      </c>
      <c r="J43" s="8">
        <f t="shared" si="12"/>
        <v>14.567988668555241</v>
      </c>
      <c r="K43" s="8">
        <v>23.841999999999999</v>
      </c>
      <c r="L43" s="8">
        <f t="shared" si="13"/>
        <v>1.6885269121813031</v>
      </c>
      <c r="M43" s="8">
        <f t="shared" si="29"/>
        <v>7.9473333333333329</v>
      </c>
      <c r="N43" s="8">
        <f t="shared" si="30"/>
        <v>0.56284230406043434</v>
      </c>
      <c r="O43" s="16">
        <v>447</v>
      </c>
      <c r="P43" s="16">
        <f t="shared" si="14"/>
        <v>31.657223796033996</v>
      </c>
      <c r="Q43" s="16">
        <v>39.511000000000003</v>
      </c>
      <c r="R43" s="16">
        <f t="shared" si="15"/>
        <v>2.7982294617563741</v>
      </c>
      <c r="S43" s="16">
        <f t="shared" si="31"/>
        <v>13.170333333333334</v>
      </c>
      <c r="T43" s="16">
        <f t="shared" si="32"/>
        <v>0.93274315391879137</v>
      </c>
      <c r="U43" s="19">
        <f t="shared" si="16"/>
        <v>2.1730675741370931</v>
      </c>
      <c r="V43" s="1">
        <v>9</v>
      </c>
      <c r="X43" s="2">
        <v>1940.53</v>
      </c>
      <c r="Y43" s="2">
        <f t="shared" si="8"/>
        <v>97.330951215401782</v>
      </c>
      <c r="Z43" s="2">
        <v>545.97</v>
      </c>
      <c r="AA43" s="2">
        <f t="shared" si="9"/>
        <v>27.38415764511392</v>
      </c>
      <c r="AB43" s="2">
        <f t="shared" si="33"/>
        <v>52.780912092426092</v>
      </c>
      <c r="AC43" s="2">
        <f t="shared" si="34"/>
        <v>2.6473264417310394</v>
      </c>
      <c r="AD43" s="1">
        <v>107</v>
      </c>
    </row>
    <row r="44" spans="1:30" s="1" customFormat="1" x14ac:dyDescent="0.15">
      <c r="A44" s="6" t="s">
        <v>274</v>
      </c>
      <c r="B44" s="7">
        <v>1069</v>
      </c>
      <c r="C44" s="14">
        <v>38770.699999999997</v>
      </c>
      <c r="D44" s="15">
        <f t="shared" si="10"/>
        <v>194.3393483709273</v>
      </c>
      <c r="E44" s="14">
        <v>3659.7159999999999</v>
      </c>
      <c r="F44" s="14">
        <f t="shared" si="11"/>
        <v>18.344441102756893</v>
      </c>
      <c r="G44" s="14">
        <f t="shared" si="27"/>
        <v>1157.303814936078</v>
      </c>
      <c r="H44" s="14">
        <f t="shared" si="28"/>
        <v>5.8010216287522711</v>
      </c>
      <c r="I44" s="8">
        <v>180</v>
      </c>
      <c r="J44" s="8">
        <f t="shared" si="12"/>
        <v>12.747875354107649</v>
      </c>
      <c r="K44" s="8">
        <v>35.154000000000003</v>
      </c>
      <c r="L44" s="8">
        <f t="shared" si="13"/>
        <v>2.489660056657224</v>
      </c>
      <c r="M44" s="8">
        <f t="shared" si="29"/>
        <v>11.116670886555921</v>
      </c>
      <c r="N44" s="8">
        <f t="shared" si="30"/>
        <v>0.78729963785806811</v>
      </c>
      <c r="O44" s="16">
        <v>362.8</v>
      </c>
      <c r="P44" s="16">
        <f t="shared" si="14"/>
        <v>25.69405099150142</v>
      </c>
      <c r="Q44" s="16">
        <v>51.113999999999997</v>
      </c>
      <c r="R44" s="16">
        <f t="shared" si="15"/>
        <v>3.6199716713881021</v>
      </c>
      <c r="S44" s="16">
        <f t="shared" si="31"/>
        <v>16.163666032184651</v>
      </c>
      <c r="T44" s="16">
        <f t="shared" si="32"/>
        <v>1.1447355546872984</v>
      </c>
      <c r="U44" s="19">
        <f t="shared" si="16"/>
        <v>2.0155555555555558</v>
      </c>
      <c r="V44" s="1">
        <v>10</v>
      </c>
      <c r="X44" s="2">
        <v>2479.462</v>
      </c>
      <c r="Y44" s="2">
        <f t="shared" si="8"/>
        <v>124.36210466338709</v>
      </c>
      <c r="Z44" s="2">
        <v>369.31299999999999</v>
      </c>
      <c r="AA44" s="2">
        <f t="shared" si="9"/>
        <v>18.523591795135182</v>
      </c>
      <c r="AB44" s="2">
        <f t="shared" si="33"/>
        <v>38.295974123597752</v>
      </c>
      <c r="AC44" s="2">
        <f t="shared" si="34"/>
        <v>1.9208069904460028</v>
      </c>
      <c r="AD44" s="1">
        <v>93</v>
      </c>
    </row>
    <row r="45" spans="1:30" s="1" customFormat="1" x14ac:dyDescent="0.15">
      <c r="A45" s="6" t="s">
        <v>275</v>
      </c>
      <c r="B45" s="7">
        <v>1070</v>
      </c>
      <c r="C45" s="14">
        <v>55804.5</v>
      </c>
      <c r="D45" s="15">
        <f t="shared" si="10"/>
        <v>279.72180451127821</v>
      </c>
      <c r="E45" s="14">
        <v>4059.01</v>
      </c>
      <c r="F45" s="14">
        <f t="shared" si="11"/>
        <v>20.34591478696742</v>
      </c>
      <c r="G45" s="14">
        <f t="shared" si="27"/>
        <v>1283.5716645400053</v>
      </c>
      <c r="H45" s="14">
        <f t="shared" si="28"/>
        <v>6.4339431806516556</v>
      </c>
      <c r="I45" s="8">
        <v>213</v>
      </c>
      <c r="J45" s="8">
        <f t="shared" si="12"/>
        <v>15.084985835694052</v>
      </c>
      <c r="K45" s="8">
        <v>26.119</v>
      </c>
      <c r="L45" s="8">
        <f t="shared" si="13"/>
        <v>1.8497875354107649</v>
      </c>
      <c r="M45" s="8">
        <f t="shared" si="29"/>
        <v>8.2595530205937902</v>
      </c>
      <c r="N45" s="8">
        <f t="shared" si="30"/>
        <v>0.58495417992873866</v>
      </c>
      <c r="O45" s="16">
        <v>485.2</v>
      </c>
      <c r="P45" s="16">
        <f t="shared" si="14"/>
        <v>34.362606232294617</v>
      </c>
      <c r="Q45" s="16">
        <v>24.43</v>
      </c>
      <c r="R45" s="16">
        <f t="shared" si="15"/>
        <v>1.7301699716713881</v>
      </c>
      <c r="S45" s="16">
        <f t="shared" si="31"/>
        <v>7.7254443237913497</v>
      </c>
      <c r="T45" s="16">
        <f t="shared" si="32"/>
        <v>0.54712778497105874</v>
      </c>
      <c r="U45" s="19">
        <f t="shared" si="16"/>
        <v>2.2779342723004694</v>
      </c>
      <c r="V45" s="1">
        <v>10</v>
      </c>
      <c r="X45" s="2">
        <v>2160.41</v>
      </c>
      <c r="Y45" s="2">
        <f t="shared" si="8"/>
        <v>108.35944835445272</v>
      </c>
      <c r="Z45" s="2">
        <v>344.65</v>
      </c>
      <c r="AA45" s="2">
        <f t="shared" si="9"/>
        <v>17.28657239846239</v>
      </c>
      <c r="AB45" s="2">
        <f t="shared" si="33"/>
        <v>30.826433137812096</v>
      </c>
      <c r="AC45" s="2">
        <f t="shared" si="34"/>
        <v>1.5461580392373393</v>
      </c>
      <c r="AD45" s="1">
        <v>125</v>
      </c>
    </row>
    <row r="46" spans="1:30" s="1" customFormat="1" x14ac:dyDescent="0.15">
      <c r="A46" s="6" t="s">
        <v>276</v>
      </c>
      <c r="B46" s="7">
        <v>1072</v>
      </c>
      <c r="C46" s="14">
        <v>59695.7</v>
      </c>
      <c r="D46" s="15">
        <f t="shared" si="10"/>
        <v>299.2265664160401</v>
      </c>
      <c r="E46" s="14">
        <v>3456.69</v>
      </c>
      <c r="F46" s="14">
        <f t="shared" si="11"/>
        <v>17.326766917293234</v>
      </c>
      <c r="G46" s="14">
        <f t="shared" si="27"/>
        <v>1093.1013565127435</v>
      </c>
      <c r="H46" s="14">
        <f t="shared" si="28"/>
        <v>5.4792047945500926</v>
      </c>
      <c r="I46" s="8">
        <v>229.5</v>
      </c>
      <c r="J46" s="8">
        <f t="shared" si="12"/>
        <v>16.253541076487252</v>
      </c>
      <c r="K46" s="8">
        <v>40.844999999999999</v>
      </c>
      <c r="L46" s="8">
        <f t="shared" si="13"/>
        <v>2.8927053824362607</v>
      </c>
      <c r="M46" s="8">
        <f t="shared" si="29"/>
        <v>12.916323102957744</v>
      </c>
      <c r="N46" s="8">
        <f t="shared" si="30"/>
        <v>0.91475376083270155</v>
      </c>
      <c r="O46" s="16">
        <v>523.79999999999995</v>
      </c>
      <c r="P46" s="16">
        <f t="shared" si="14"/>
        <v>37.096317280453256</v>
      </c>
      <c r="Q46" s="16">
        <v>50.344999999999999</v>
      </c>
      <c r="R46" s="16">
        <f t="shared" si="15"/>
        <v>3.5655099150141645</v>
      </c>
      <c r="S46" s="16">
        <f t="shared" si="31"/>
        <v>15.920486880117705</v>
      </c>
      <c r="T46" s="16">
        <f t="shared" si="32"/>
        <v>1.1275132351358148</v>
      </c>
      <c r="U46" s="19">
        <f t="shared" si="16"/>
        <v>2.2823529411764705</v>
      </c>
      <c r="V46" s="1">
        <v>10</v>
      </c>
      <c r="X46" s="2">
        <v>2084.7170000000001</v>
      </c>
      <c r="Y46" s="2">
        <f t="shared" si="8"/>
        <v>104.56292282258907</v>
      </c>
      <c r="Z46" s="2">
        <v>317.64600000000002</v>
      </c>
      <c r="AA46" s="2">
        <f t="shared" si="9"/>
        <v>15.932135720533832</v>
      </c>
      <c r="AB46" s="2">
        <f t="shared" si="33"/>
        <v>31.924624186582768</v>
      </c>
      <c r="AC46" s="2">
        <f t="shared" si="34"/>
        <v>1.6012398876978575</v>
      </c>
      <c r="AD46" s="1">
        <v>99</v>
      </c>
    </row>
    <row r="47" spans="1:30" s="1" customFormat="1" x14ac:dyDescent="0.15">
      <c r="A47" s="6" t="s">
        <v>277</v>
      </c>
      <c r="B47" s="7">
        <v>1073</v>
      </c>
      <c r="C47" s="14">
        <v>52202</v>
      </c>
      <c r="D47" s="15">
        <f t="shared" si="10"/>
        <v>261.6641604010025</v>
      </c>
      <c r="E47" s="14">
        <v>7011.3490000000002</v>
      </c>
      <c r="F47" s="14">
        <f t="shared" si="11"/>
        <v>35.144606516290729</v>
      </c>
      <c r="G47" s="14">
        <f t="shared" si="27"/>
        <v>2337.1163333333334</v>
      </c>
      <c r="H47" s="14">
        <f t="shared" si="28"/>
        <v>11.714868838763577</v>
      </c>
      <c r="I47" s="8">
        <v>199.4</v>
      </c>
      <c r="J47" s="8">
        <f t="shared" si="12"/>
        <v>14.121813031161475</v>
      </c>
      <c r="K47" s="8">
        <v>35.697000000000003</v>
      </c>
      <c r="L47" s="8">
        <f t="shared" si="13"/>
        <v>2.5281161473087823</v>
      </c>
      <c r="M47" s="8">
        <f t="shared" si="29"/>
        <v>11.899000000000001</v>
      </c>
      <c r="N47" s="8">
        <f t="shared" si="30"/>
        <v>0.84270538243626081</v>
      </c>
      <c r="O47" s="16">
        <v>508.9</v>
      </c>
      <c r="P47" s="16">
        <f t="shared" si="14"/>
        <v>36.041076487252127</v>
      </c>
      <c r="Q47" s="16">
        <v>69.95</v>
      </c>
      <c r="R47" s="16">
        <f t="shared" si="15"/>
        <v>4.9539660056657224</v>
      </c>
      <c r="S47" s="16">
        <f t="shared" si="31"/>
        <v>23.316666666666666</v>
      </c>
      <c r="T47" s="16">
        <f t="shared" si="32"/>
        <v>1.6513220018885741</v>
      </c>
      <c r="U47" s="19">
        <f t="shared" si="16"/>
        <v>2.5521564694082244</v>
      </c>
      <c r="V47" s="1">
        <v>9</v>
      </c>
      <c r="X47" s="2">
        <v>2601.83</v>
      </c>
      <c r="Y47" s="2">
        <f t="shared" si="8"/>
        <v>130.49970307120674</v>
      </c>
      <c r="Z47" s="2">
        <v>165.28</v>
      </c>
      <c r="AA47" s="2">
        <f t="shared" si="9"/>
        <v>8.2899309038672975</v>
      </c>
      <c r="AB47" s="2">
        <f t="shared" si="33"/>
        <v>14.90279572178332</v>
      </c>
      <c r="AC47" s="2">
        <f t="shared" si="34"/>
        <v>0.74747789695082822</v>
      </c>
      <c r="AD47" s="1">
        <v>123</v>
      </c>
    </row>
    <row r="48" spans="1:30" s="1" customFormat="1" x14ac:dyDescent="0.15">
      <c r="A48" s="6" t="s">
        <v>278</v>
      </c>
      <c r="B48" s="7">
        <v>1074</v>
      </c>
      <c r="C48" s="14">
        <v>51827.6</v>
      </c>
      <c r="D48" s="15">
        <f t="shared" si="10"/>
        <v>259.78746867167916</v>
      </c>
      <c r="E48" s="14">
        <v>11237.38</v>
      </c>
      <c r="F48" s="14">
        <f t="shared" si="11"/>
        <v>56.327719298245611</v>
      </c>
      <c r="G48" s="14">
        <f t="shared" si="27"/>
        <v>3553.5715732822937</v>
      </c>
      <c r="H48" s="14">
        <f t="shared" si="28"/>
        <v>17.81238883850774</v>
      </c>
      <c r="I48" s="8">
        <v>212.5</v>
      </c>
      <c r="J48" s="8">
        <f t="shared" si="12"/>
        <v>15.049575070821531</v>
      </c>
      <c r="K48" s="8">
        <v>38.512</v>
      </c>
      <c r="L48" s="8">
        <f t="shared" si="13"/>
        <v>2.7274787535410767</v>
      </c>
      <c r="M48" s="8">
        <f t="shared" si="29"/>
        <v>12.178563724840462</v>
      </c>
      <c r="N48" s="8">
        <f t="shared" si="30"/>
        <v>0.86250451309068432</v>
      </c>
      <c r="O48" s="16">
        <v>480.7</v>
      </c>
      <c r="P48" s="16">
        <f t="shared" si="14"/>
        <v>34.043909348441929</v>
      </c>
      <c r="Q48" s="16">
        <v>52.438000000000002</v>
      </c>
      <c r="R48" s="16">
        <f t="shared" si="15"/>
        <v>3.7137393767705387</v>
      </c>
      <c r="S48" s="16">
        <f t="shared" si="31"/>
        <v>16.582351594390946</v>
      </c>
      <c r="T48" s="16">
        <f t="shared" si="32"/>
        <v>1.1743875066849114</v>
      </c>
      <c r="U48" s="19">
        <f t="shared" si="16"/>
        <v>2.2621176470588233</v>
      </c>
      <c r="V48" s="1">
        <v>10</v>
      </c>
      <c r="X48" s="2">
        <v>2702.43</v>
      </c>
      <c r="Y48" s="2">
        <f t="shared" si="8"/>
        <v>135.54548628108725</v>
      </c>
      <c r="Z48" s="2">
        <v>168.41</v>
      </c>
      <c r="AA48" s="2">
        <f t="shared" si="9"/>
        <v>8.4469219719281909</v>
      </c>
      <c r="AB48" s="2">
        <f t="shared" si="33"/>
        <v>16.841000000000001</v>
      </c>
      <c r="AC48" s="2">
        <f t="shared" si="34"/>
        <v>0.84469219719281907</v>
      </c>
      <c r="AD48" s="1">
        <v>100</v>
      </c>
    </row>
    <row r="49" spans="1:30" s="1" customFormat="1" x14ac:dyDescent="0.15">
      <c r="A49" s="6" t="s">
        <v>279</v>
      </c>
      <c r="B49" s="7">
        <v>1075</v>
      </c>
      <c r="C49" s="14">
        <v>41325</v>
      </c>
      <c r="D49" s="15">
        <f t="shared" si="10"/>
        <v>207.14285714285714</v>
      </c>
      <c r="E49" s="14">
        <v>2544.5430000000001</v>
      </c>
      <c r="F49" s="14">
        <f t="shared" si="11"/>
        <v>12.7546015037594</v>
      </c>
      <c r="G49" s="14">
        <f t="shared" si="27"/>
        <v>899.63180516038062</v>
      </c>
      <c r="H49" s="14">
        <f t="shared" si="28"/>
        <v>4.5094326073202033</v>
      </c>
      <c r="I49" s="8">
        <v>193.7</v>
      </c>
      <c r="J49" s="8">
        <f t="shared" si="12"/>
        <v>13.718130311614731</v>
      </c>
      <c r="K49" s="8">
        <v>40.950000000000003</v>
      </c>
      <c r="L49" s="8">
        <f t="shared" si="13"/>
        <v>2.9001416430594906</v>
      </c>
      <c r="M49" s="8">
        <f t="shared" si="29"/>
        <v>14.478011344794561</v>
      </c>
      <c r="N49" s="8">
        <f t="shared" si="30"/>
        <v>1.0253549111044307</v>
      </c>
      <c r="O49" s="16">
        <v>392.4</v>
      </c>
      <c r="P49" s="16">
        <f t="shared" si="14"/>
        <v>27.790368271954673</v>
      </c>
      <c r="Q49" s="16">
        <v>46.192999999999998</v>
      </c>
      <c r="R49" s="16">
        <f t="shared" si="15"/>
        <v>3.271458923512748</v>
      </c>
      <c r="S49" s="16">
        <f t="shared" si="31"/>
        <v>16.331691771675093</v>
      </c>
      <c r="T49" s="16">
        <f t="shared" si="32"/>
        <v>1.1566353945945533</v>
      </c>
      <c r="U49" s="19">
        <f t="shared" si="16"/>
        <v>2.0258131130614352</v>
      </c>
      <c r="V49" s="1">
        <v>8</v>
      </c>
      <c r="X49" s="2">
        <v>1941.8530000000001</v>
      </c>
      <c r="Y49" s="2">
        <f t="shared" si="8"/>
        <v>97.397308781869697</v>
      </c>
      <c r="Z49" s="2">
        <v>294.17700000000002</v>
      </c>
      <c r="AA49" s="2">
        <f t="shared" si="9"/>
        <v>14.755003651421649</v>
      </c>
      <c r="AB49" s="2">
        <f t="shared" si="33"/>
        <v>27.313648749455297</v>
      </c>
      <c r="AC49" s="2">
        <f t="shared" si="34"/>
        <v>1.3699676964271892</v>
      </c>
      <c r="AD49" s="1">
        <v>116</v>
      </c>
    </row>
    <row r="50" spans="1:30" s="1" customFormat="1" x14ac:dyDescent="0.15">
      <c r="A50" s="6" t="s">
        <v>280</v>
      </c>
      <c r="B50" s="7">
        <v>9343</v>
      </c>
      <c r="C50" s="14">
        <v>84334.9</v>
      </c>
      <c r="D50" s="15">
        <f t="shared" si="10"/>
        <v>422.73132832080199</v>
      </c>
      <c r="E50" s="14">
        <v>6903.12</v>
      </c>
      <c r="F50" s="14">
        <f t="shared" si="11"/>
        <v>34.602105263157895</v>
      </c>
      <c r="G50" s="14">
        <f t="shared" si="27"/>
        <v>2182.958216146154</v>
      </c>
      <c r="H50" s="14">
        <f t="shared" si="28"/>
        <v>10.942146446847891</v>
      </c>
      <c r="I50" s="8">
        <v>285.2</v>
      </c>
      <c r="J50" s="8">
        <f t="shared" si="12"/>
        <v>20.19830028328612</v>
      </c>
      <c r="K50" s="8">
        <v>57.271000000000001</v>
      </c>
      <c r="L50" s="8">
        <f t="shared" si="13"/>
        <v>4.0560198300283288</v>
      </c>
      <c r="M50" s="8">
        <f t="shared" si="29"/>
        <v>18.110680387550325</v>
      </c>
      <c r="N50" s="8">
        <f t="shared" si="30"/>
        <v>1.2826260897698529</v>
      </c>
      <c r="O50" s="16">
        <v>637.4</v>
      </c>
      <c r="P50" s="16">
        <f t="shared" si="14"/>
        <v>45.141643059490086</v>
      </c>
      <c r="Q50" s="16">
        <v>49.655000000000001</v>
      </c>
      <c r="R50" s="16">
        <f t="shared" si="15"/>
        <v>3.516643059490085</v>
      </c>
      <c r="S50" s="16">
        <f t="shared" si="31"/>
        <v>15.702289721566087</v>
      </c>
      <c r="T50" s="16">
        <f t="shared" si="32"/>
        <v>1.1120601785811677</v>
      </c>
      <c r="U50" s="19">
        <f t="shared" si="16"/>
        <v>2.23492286115007</v>
      </c>
      <c r="V50" s="1">
        <v>10</v>
      </c>
      <c r="X50" s="2">
        <v>2948.5749999999998</v>
      </c>
      <c r="Y50" s="2">
        <f t="shared" si="8"/>
        <v>147.89135415579935</v>
      </c>
      <c r="Z50" s="2">
        <v>382.63499999999999</v>
      </c>
      <c r="AA50" s="2">
        <f t="shared" si="9"/>
        <v>19.191781893763693</v>
      </c>
      <c r="AB50" s="2">
        <f t="shared" si="33"/>
        <v>34.929636798498208</v>
      </c>
      <c r="AC50" s="2">
        <f t="shared" si="34"/>
        <v>1.7519619769889316</v>
      </c>
      <c r="AD50" s="1">
        <v>120</v>
      </c>
    </row>
    <row r="51" spans="1:30" s="1" customFormat="1" x14ac:dyDescent="0.15">
      <c r="A51" s="6" t="s">
        <v>281</v>
      </c>
      <c r="B51" s="7">
        <v>9344</v>
      </c>
      <c r="C51" s="14">
        <v>69907.5</v>
      </c>
      <c r="D51" s="15">
        <f t="shared" si="10"/>
        <v>350.41353383458647</v>
      </c>
      <c r="E51" s="14">
        <v>7494.5839999999998</v>
      </c>
      <c r="F51" s="14">
        <f t="shared" si="11"/>
        <v>37.566837092731831</v>
      </c>
      <c r="G51" s="14">
        <f t="shared" si="27"/>
        <v>2369.9955555455372</v>
      </c>
      <c r="H51" s="14">
        <f t="shared" si="28"/>
        <v>11.879676970153069</v>
      </c>
      <c r="I51" s="8">
        <v>236.9</v>
      </c>
      <c r="J51" s="8">
        <f t="shared" si="12"/>
        <v>16.777620396600568</v>
      </c>
      <c r="K51" s="8">
        <v>26.277999999999999</v>
      </c>
      <c r="L51" s="8">
        <f t="shared" si="13"/>
        <v>1.8610481586402265</v>
      </c>
      <c r="M51" s="8">
        <f t="shared" si="29"/>
        <v>8.3098332353904656</v>
      </c>
      <c r="N51" s="8">
        <f t="shared" si="30"/>
        <v>0.58851510165654863</v>
      </c>
      <c r="O51" s="16">
        <v>617.70000000000005</v>
      </c>
      <c r="P51" s="16">
        <f t="shared" si="14"/>
        <v>43.746458923512755</v>
      </c>
      <c r="Q51" s="16">
        <v>60.548999999999999</v>
      </c>
      <c r="R51" s="16">
        <f t="shared" si="15"/>
        <v>4.2881728045325778</v>
      </c>
      <c r="S51" s="16">
        <f t="shared" si="31"/>
        <v>19.147275004553517</v>
      </c>
      <c r="T51" s="16">
        <f t="shared" si="32"/>
        <v>1.3560393062714957</v>
      </c>
      <c r="U51" s="19">
        <f t="shared" si="16"/>
        <v>2.6074292950612072</v>
      </c>
      <c r="V51" s="1">
        <v>10</v>
      </c>
      <c r="X51" s="2">
        <v>2342.8580000000002</v>
      </c>
      <c r="Y51" s="2">
        <f t="shared" si="8"/>
        <v>117.5104727587895</v>
      </c>
      <c r="Z51" s="2">
        <v>376.161</v>
      </c>
      <c r="AA51" s="2">
        <f t="shared" si="9"/>
        <v>18.867066183020491</v>
      </c>
      <c r="AB51" s="2">
        <f t="shared" si="33"/>
        <v>35.386250257204232</v>
      </c>
      <c r="AC51" s="2">
        <f t="shared" si="34"/>
        <v>1.7748642883541836</v>
      </c>
      <c r="AD51" s="1">
        <v>113</v>
      </c>
    </row>
    <row r="52" spans="1:30" s="1" customFormat="1" x14ac:dyDescent="0.15">
      <c r="A52" s="6" t="s">
        <v>282</v>
      </c>
      <c r="B52" s="7">
        <v>9349</v>
      </c>
      <c r="C52" s="14">
        <v>57923.555999999997</v>
      </c>
      <c r="D52" s="15">
        <f t="shared" si="10"/>
        <v>290.34363909774436</v>
      </c>
      <c r="E52" s="14">
        <v>4221.5550000000003</v>
      </c>
      <c r="F52" s="14">
        <f t="shared" si="11"/>
        <v>21.160676691729325</v>
      </c>
      <c r="G52" s="14">
        <f t="shared" si="27"/>
        <v>1407.1850000000002</v>
      </c>
      <c r="H52" s="14">
        <f t="shared" si="28"/>
        <v>7.053558897243108</v>
      </c>
      <c r="I52" s="8">
        <v>262.10000000000002</v>
      </c>
      <c r="J52" s="8">
        <f t="shared" si="12"/>
        <v>18.562322946175641</v>
      </c>
      <c r="K52" s="8">
        <v>72.691999999999993</v>
      </c>
      <c r="L52" s="8">
        <f t="shared" si="13"/>
        <v>5.1481586402266286</v>
      </c>
      <c r="M52" s="8">
        <f t="shared" si="29"/>
        <v>24.230666666666664</v>
      </c>
      <c r="N52" s="8">
        <f t="shared" si="30"/>
        <v>1.7160528800755428</v>
      </c>
      <c r="O52" s="16">
        <v>485.1</v>
      </c>
      <c r="P52" s="16">
        <f t="shared" si="14"/>
        <v>34.355524079320119</v>
      </c>
      <c r="Q52" s="16">
        <v>50.021000000000001</v>
      </c>
      <c r="R52" s="16">
        <f t="shared" si="15"/>
        <v>3.5425637393767708</v>
      </c>
      <c r="S52" s="16">
        <f t="shared" si="31"/>
        <v>16.673666666666666</v>
      </c>
      <c r="T52" s="16">
        <f t="shared" si="32"/>
        <v>1.1808545797922569</v>
      </c>
      <c r="U52" s="19">
        <f t="shared" si="16"/>
        <v>1.8508202975963373</v>
      </c>
      <c r="V52" s="1">
        <v>9</v>
      </c>
      <c r="X52" s="2">
        <v>1763.4179999999999</v>
      </c>
      <c r="Y52" s="2">
        <f t="shared" si="8"/>
        <v>88.447563980129843</v>
      </c>
      <c r="Z52" s="2">
        <v>271.52499999999998</v>
      </c>
      <c r="AA52" s="2">
        <f t="shared" si="9"/>
        <v>13.61884976205571</v>
      </c>
      <c r="AB52" s="2">
        <f t="shared" si="33"/>
        <v>24.582718444194843</v>
      </c>
      <c r="AC52" s="2">
        <f t="shared" si="34"/>
        <v>1.2329927234486897</v>
      </c>
      <c r="AD52" s="1">
        <v>122</v>
      </c>
    </row>
    <row r="53" spans="1:30" s="1" customFormat="1" x14ac:dyDescent="0.15">
      <c r="A53" s="6" t="s">
        <v>283</v>
      </c>
      <c r="B53" s="7">
        <v>9351</v>
      </c>
      <c r="C53" s="14">
        <v>18249.332999999999</v>
      </c>
      <c r="D53" s="15">
        <f t="shared" si="10"/>
        <v>91.475353383458639</v>
      </c>
      <c r="E53" s="14">
        <v>1485.2750000000001</v>
      </c>
      <c r="F53" s="14">
        <f t="shared" si="11"/>
        <v>7.4449874686716795</v>
      </c>
      <c r="G53" s="14">
        <f t="shared" si="27"/>
        <v>495.0916666666667</v>
      </c>
      <c r="H53" s="14">
        <f t="shared" si="28"/>
        <v>2.4816624895572263</v>
      </c>
      <c r="I53" s="8">
        <v>144.55600000000001</v>
      </c>
      <c r="J53" s="8">
        <f t="shared" si="12"/>
        <v>10.237677053824363</v>
      </c>
      <c r="K53" s="8">
        <v>44.698999999999998</v>
      </c>
      <c r="L53" s="8">
        <f t="shared" si="13"/>
        <v>3.1656515580736544</v>
      </c>
      <c r="M53" s="8">
        <f t="shared" si="29"/>
        <v>14.899666666666667</v>
      </c>
      <c r="N53" s="8">
        <f t="shared" si="30"/>
        <v>1.0552171860245514</v>
      </c>
      <c r="O53" s="16">
        <v>293.66699999999997</v>
      </c>
      <c r="P53" s="16">
        <f t="shared" si="14"/>
        <v>20.797946175637392</v>
      </c>
      <c r="Q53" s="16">
        <v>49.427</v>
      </c>
      <c r="R53" s="16">
        <f t="shared" si="15"/>
        <v>3.5004957507082155</v>
      </c>
      <c r="S53" s="16">
        <f t="shared" si="31"/>
        <v>16.475666666666665</v>
      </c>
      <c r="T53" s="16">
        <f t="shared" si="32"/>
        <v>1.1668319169027386</v>
      </c>
      <c r="U53" s="19">
        <f t="shared" si="16"/>
        <v>2.0315102797531748</v>
      </c>
      <c r="V53" s="1">
        <v>9</v>
      </c>
      <c r="X53" s="2">
        <v>2249.0529999999999</v>
      </c>
      <c r="Y53" s="2">
        <f t="shared" si="8"/>
        <v>112.80550562158432</v>
      </c>
      <c r="Z53" s="2">
        <v>348.20299999999997</v>
      </c>
      <c r="AA53" s="2">
        <f t="shared" si="9"/>
        <v>17.464779831312345</v>
      </c>
      <c r="AB53" s="2">
        <f t="shared" si="33"/>
        <v>32.756182853377368</v>
      </c>
      <c r="AC53" s="2">
        <f t="shared" si="34"/>
        <v>1.6429482849040484</v>
      </c>
      <c r="AD53" s="1">
        <v>113</v>
      </c>
    </row>
    <row r="54" spans="1:30" s="1" customFormat="1" x14ac:dyDescent="0.15">
      <c r="A54" s="6" t="s">
        <v>284</v>
      </c>
      <c r="B54" s="7">
        <v>9352</v>
      </c>
      <c r="C54" s="14">
        <v>30382.714</v>
      </c>
      <c r="D54" s="15">
        <f t="shared" si="10"/>
        <v>152.29430576441104</v>
      </c>
      <c r="E54" s="14">
        <v>3453.547</v>
      </c>
      <c r="F54" s="14">
        <f t="shared" si="11"/>
        <v>17.31101253132832</v>
      </c>
      <c r="G54" s="14">
        <f t="shared" si="27"/>
        <v>1305.3180718675976</v>
      </c>
      <c r="H54" s="14">
        <f t="shared" si="28"/>
        <v>6.5429477286596365</v>
      </c>
      <c r="I54" s="8">
        <v>192.77799999999999</v>
      </c>
      <c r="J54" s="8">
        <f t="shared" si="12"/>
        <v>13.652832861189802</v>
      </c>
      <c r="K54" s="8">
        <v>50.502000000000002</v>
      </c>
      <c r="L54" s="8">
        <f t="shared" si="13"/>
        <v>3.5766288951841365</v>
      </c>
      <c r="M54" s="8">
        <f t="shared" si="29"/>
        <v>19.087961815911992</v>
      </c>
      <c r="N54" s="8">
        <f t="shared" si="30"/>
        <v>1.3518386555178468</v>
      </c>
      <c r="O54" s="16">
        <v>321.22199999999998</v>
      </c>
      <c r="P54" s="16">
        <f t="shared" si="14"/>
        <v>22.749433427762039</v>
      </c>
      <c r="Q54" s="16">
        <v>38.159999999999997</v>
      </c>
      <c r="R54" s="16">
        <f t="shared" si="15"/>
        <v>2.7025495750708215</v>
      </c>
      <c r="S54" s="16">
        <f t="shared" si="31"/>
        <v>14.423124290032108</v>
      </c>
      <c r="T54" s="16">
        <f t="shared" si="32"/>
        <v>1.0214677259229539</v>
      </c>
      <c r="U54" s="19">
        <f t="shared" si="16"/>
        <v>1.6662793472284181</v>
      </c>
      <c r="V54" s="1">
        <v>7</v>
      </c>
      <c r="X54" s="2">
        <v>2451.4899999999998</v>
      </c>
      <c r="Y54" s="2">
        <f t="shared" si="8"/>
        <v>122.95911611520837</v>
      </c>
      <c r="Z54" s="2">
        <v>303.57</v>
      </c>
      <c r="AA54" s="2">
        <f t="shared" si="9"/>
        <v>15.226127326276593</v>
      </c>
      <c r="AB54" s="2">
        <f t="shared" si="33"/>
        <v>30.822863534961275</v>
      </c>
      <c r="AC54" s="2">
        <f t="shared" si="34"/>
        <v>1.5459789990571144</v>
      </c>
      <c r="AD54" s="1">
        <v>97</v>
      </c>
    </row>
    <row r="55" spans="1:30" s="1" customFormat="1" x14ac:dyDescent="0.15">
      <c r="A55" s="6" t="s">
        <v>285</v>
      </c>
      <c r="B55" s="7">
        <v>9353</v>
      </c>
      <c r="C55" s="14">
        <v>44286.8</v>
      </c>
      <c r="D55" s="15">
        <f t="shared" si="10"/>
        <v>221.98897243107771</v>
      </c>
      <c r="E55" s="14">
        <v>9957.7000000000007</v>
      </c>
      <c r="F55" s="14">
        <f t="shared" si="11"/>
        <v>49.913283208020054</v>
      </c>
      <c r="G55" s="14">
        <f t="shared" si="27"/>
        <v>3148.9012256658671</v>
      </c>
      <c r="H55" s="14">
        <f t="shared" si="28"/>
        <v>15.78396604343793</v>
      </c>
      <c r="I55" s="8">
        <v>186.6</v>
      </c>
      <c r="J55" s="8">
        <f t="shared" si="12"/>
        <v>13.215297450424929</v>
      </c>
      <c r="K55" s="8">
        <v>43.308</v>
      </c>
      <c r="L55" s="8">
        <f t="shared" si="13"/>
        <v>3.0671388101983004</v>
      </c>
      <c r="M55" s="8">
        <f t="shared" si="29"/>
        <v>13.695192090657216</v>
      </c>
      <c r="N55" s="8">
        <f t="shared" si="30"/>
        <v>0.96991445401255072</v>
      </c>
      <c r="O55" s="16">
        <v>411.3</v>
      </c>
      <c r="P55" s="16">
        <f t="shared" si="14"/>
        <v>29.128895184135981</v>
      </c>
      <c r="Q55" s="16">
        <v>79.662999999999997</v>
      </c>
      <c r="R55" s="16">
        <f t="shared" si="15"/>
        <v>5.64185552407932</v>
      </c>
      <c r="S55" s="16">
        <f t="shared" si="31"/>
        <v>25.191652524199359</v>
      </c>
      <c r="T55" s="16">
        <f t="shared" si="32"/>
        <v>1.7841113685693597</v>
      </c>
      <c r="U55" s="19">
        <f t="shared" si="16"/>
        <v>2.204180064308682</v>
      </c>
      <c r="V55" s="1">
        <v>10</v>
      </c>
      <c r="X55" s="2">
        <v>2243.0630000000001</v>
      </c>
      <c r="Y55" s="2">
        <f t="shared" si="8"/>
        <v>112.5050658459662</v>
      </c>
      <c r="Z55" s="2">
        <v>487.86900000000003</v>
      </c>
      <c r="AA55" s="2">
        <f t="shared" si="9"/>
        <v>24.469992135399533</v>
      </c>
      <c r="AB55" s="2">
        <f t="shared" si="33"/>
        <v>49.7929213050786</v>
      </c>
      <c r="AC55" s="2">
        <f t="shared" si="34"/>
        <v>2.4974581142352581</v>
      </c>
      <c r="AD55" s="1">
        <v>96</v>
      </c>
    </row>
    <row r="56" spans="1:30" s="1" customFormat="1" x14ac:dyDescent="0.15">
      <c r="A56" s="9" t="s">
        <v>286</v>
      </c>
      <c r="B56" s="7">
        <v>5856</v>
      </c>
      <c r="C56" s="14">
        <v>23529.888999999999</v>
      </c>
      <c r="D56" s="15">
        <f t="shared" si="10"/>
        <v>117.94430576441103</v>
      </c>
      <c r="E56" s="14">
        <v>3144.9</v>
      </c>
      <c r="F56" s="14">
        <f t="shared" si="11"/>
        <v>15.76390977443609</v>
      </c>
      <c r="G56" s="14">
        <f t="shared" si="27"/>
        <v>1048.3</v>
      </c>
      <c r="H56" s="14">
        <f t="shared" si="28"/>
        <v>5.2546365914786968</v>
      </c>
      <c r="I56" s="8">
        <v>135.625</v>
      </c>
      <c r="J56" s="8">
        <f t="shared" si="12"/>
        <v>9.6051699716713888</v>
      </c>
      <c r="K56" s="8">
        <v>16.212</v>
      </c>
      <c r="L56" s="8">
        <f t="shared" si="13"/>
        <v>1.1481586402266288</v>
      </c>
      <c r="M56" s="8">
        <f t="shared" si="29"/>
        <v>5.4039999999999999</v>
      </c>
      <c r="N56" s="8">
        <f t="shared" si="30"/>
        <v>0.38271954674220959</v>
      </c>
      <c r="O56" s="16">
        <v>318.375</v>
      </c>
      <c r="P56" s="16">
        <f t="shared" si="14"/>
        <v>22.547804532577906</v>
      </c>
      <c r="Q56" s="16">
        <v>42.546999999999997</v>
      </c>
      <c r="R56" s="16">
        <f t="shared" si="15"/>
        <v>3.013243626062323</v>
      </c>
      <c r="S56" s="16">
        <f t="shared" si="31"/>
        <v>14.182333333333332</v>
      </c>
      <c r="T56" s="16">
        <f t="shared" si="32"/>
        <v>1.0044145420207744</v>
      </c>
      <c r="U56" s="19">
        <f t="shared" si="16"/>
        <v>2.3474654377880184</v>
      </c>
      <c r="V56" s="1">
        <v>9</v>
      </c>
      <c r="X56" s="2">
        <v>2446.88</v>
      </c>
      <c r="Y56" s="2">
        <f t="shared" si="8"/>
        <v>122.72789284883116</v>
      </c>
      <c r="Z56" s="2">
        <v>252.88</v>
      </c>
      <c r="AA56" s="2">
        <f t="shared" si="9"/>
        <v>12.683674533942172</v>
      </c>
      <c r="AB56" s="2">
        <f t="shared" si="33"/>
        <v>22.70929438826542</v>
      </c>
      <c r="AC56" s="2">
        <f t="shared" si="34"/>
        <v>1.1390275977389988</v>
      </c>
      <c r="AD56" s="1">
        <v>124</v>
      </c>
    </row>
    <row r="57" spans="1:30" s="1" customFormat="1" x14ac:dyDescent="0.15">
      <c r="A57" s="6" t="s">
        <v>287</v>
      </c>
      <c r="B57" s="7">
        <v>5865</v>
      </c>
      <c r="C57" s="14">
        <v>49382.667000000001</v>
      </c>
      <c r="D57" s="15">
        <f t="shared" si="10"/>
        <v>247.53216541353385</v>
      </c>
      <c r="E57" s="14">
        <v>4960.549</v>
      </c>
      <c r="F57" s="14">
        <f t="shared" si="11"/>
        <v>24.864907268170427</v>
      </c>
      <c r="G57" s="14">
        <f t="shared" si="27"/>
        <v>1653.5163333333333</v>
      </c>
      <c r="H57" s="14">
        <f t="shared" si="28"/>
        <v>8.2883024227234756</v>
      </c>
      <c r="I57" s="8">
        <v>199.3</v>
      </c>
      <c r="J57" s="8">
        <f t="shared" si="12"/>
        <v>14.11473087818697</v>
      </c>
      <c r="K57" s="8">
        <v>40.277000000000001</v>
      </c>
      <c r="L57" s="8">
        <f t="shared" si="13"/>
        <v>2.8524787535410767</v>
      </c>
      <c r="M57" s="8">
        <f t="shared" si="29"/>
        <v>13.425666666666666</v>
      </c>
      <c r="N57" s="8">
        <f t="shared" si="30"/>
        <v>0.95082625118035891</v>
      </c>
      <c r="O57" s="16">
        <v>498.1</v>
      </c>
      <c r="P57" s="16">
        <f t="shared" si="14"/>
        <v>35.276203966005667</v>
      </c>
      <c r="Q57" s="16">
        <v>56.325000000000003</v>
      </c>
      <c r="R57" s="16">
        <f t="shared" si="15"/>
        <v>3.9890226628895187</v>
      </c>
      <c r="S57" s="16">
        <f t="shared" si="31"/>
        <v>18.775000000000002</v>
      </c>
      <c r="T57" s="16">
        <f t="shared" si="32"/>
        <v>1.3296742209631729</v>
      </c>
      <c r="U57" s="19">
        <f t="shared" si="16"/>
        <v>2.4992473657802305</v>
      </c>
      <c r="V57" s="1">
        <v>9</v>
      </c>
      <c r="X57" s="2">
        <v>2802.89</v>
      </c>
      <c r="Y57" s="2">
        <f t="shared" si="8"/>
        <v>140.58424752626215</v>
      </c>
      <c r="Z57" s="2">
        <v>348.45</v>
      </c>
      <c r="AA57" s="2">
        <f t="shared" si="9"/>
        <v>17.477168583328652</v>
      </c>
      <c r="AB57" s="2">
        <f t="shared" si="33"/>
        <v>31.166315470392068</v>
      </c>
      <c r="AC57" s="2">
        <f t="shared" si="34"/>
        <v>1.5632054802618625</v>
      </c>
      <c r="AD57" s="1">
        <v>125</v>
      </c>
    </row>
    <row r="58" spans="1:30" s="1" customFormat="1" x14ac:dyDescent="0.15">
      <c r="A58" s="6" t="s">
        <v>288</v>
      </c>
      <c r="B58" s="7">
        <v>5867</v>
      </c>
      <c r="C58" s="14">
        <v>55734.5</v>
      </c>
      <c r="D58" s="15">
        <f t="shared" si="10"/>
        <v>279.37092731829574</v>
      </c>
      <c r="E58" s="14">
        <v>2715.355</v>
      </c>
      <c r="F58" s="14">
        <f t="shared" si="11"/>
        <v>13.610802005012532</v>
      </c>
      <c r="G58" s="14">
        <f t="shared" si="27"/>
        <v>858.67064559265089</v>
      </c>
      <c r="H58" s="14">
        <f t="shared" si="28"/>
        <v>4.304113511742611</v>
      </c>
      <c r="I58" s="8">
        <v>232.6</v>
      </c>
      <c r="J58" s="8">
        <f t="shared" si="12"/>
        <v>16.473087818696886</v>
      </c>
      <c r="K58" s="8">
        <v>33.875999999999998</v>
      </c>
      <c r="L58" s="8">
        <f t="shared" si="13"/>
        <v>2.3991501416430596</v>
      </c>
      <c r="M58" s="8">
        <f t="shared" si="29"/>
        <v>10.712531801586401</v>
      </c>
      <c r="N58" s="8">
        <f t="shared" si="30"/>
        <v>0.75867788963076499</v>
      </c>
      <c r="O58" s="16">
        <v>496.5</v>
      </c>
      <c r="P58" s="16">
        <f t="shared" si="14"/>
        <v>35.1628895184136</v>
      </c>
      <c r="Q58" s="16">
        <v>73.287000000000006</v>
      </c>
      <c r="R58" s="16">
        <f t="shared" si="15"/>
        <v>5.1902974504249295</v>
      </c>
      <c r="S58" s="16">
        <f t="shared" si="31"/>
        <v>23.175384288076003</v>
      </c>
      <c r="T58" s="16">
        <f t="shared" si="32"/>
        <v>1.6413161677107651</v>
      </c>
      <c r="U58" s="19">
        <f t="shared" si="16"/>
        <v>2.134565778159931</v>
      </c>
      <c r="V58" s="1">
        <v>10</v>
      </c>
      <c r="X58" s="2">
        <v>1945.01</v>
      </c>
      <c r="Y58" s="2">
        <f t="shared" si="8"/>
        <v>97.555654085980947</v>
      </c>
      <c r="Z58" s="2">
        <v>390.6</v>
      </c>
      <c r="AA58" s="2">
        <f t="shared" si="9"/>
        <v>19.591281528621529</v>
      </c>
      <c r="AB58" s="2">
        <f t="shared" si="33"/>
        <v>39.659421210119163</v>
      </c>
      <c r="AC58" s="2">
        <f t="shared" si="34"/>
        <v>1.9891932570138977</v>
      </c>
      <c r="AD58" s="1">
        <v>97</v>
      </c>
    </row>
    <row r="59" spans="1:30" s="1" customFormat="1" x14ac:dyDescent="0.15">
      <c r="A59" s="6" t="s">
        <v>289</v>
      </c>
      <c r="B59" s="7">
        <v>5860</v>
      </c>
      <c r="C59" s="14">
        <v>46525.375</v>
      </c>
      <c r="D59" s="15">
        <f t="shared" si="10"/>
        <v>233.20989974937342</v>
      </c>
      <c r="E59" s="14">
        <v>3589.1320000000001</v>
      </c>
      <c r="F59" s="14">
        <f t="shared" si="11"/>
        <v>17.990636591478697</v>
      </c>
      <c r="G59" s="14">
        <f t="shared" si="27"/>
        <v>1268.9497878868178</v>
      </c>
      <c r="H59" s="14">
        <f t="shared" si="28"/>
        <v>6.3606505658487107</v>
      </c>
      <c r="I59" s="8">
        <v>185.3</v>
      </c>
      <c r="J59" s="8">
        <f t="shared" si="12"/>
        <v>13.123229461756376</v>
      </c>
      <c r="K59" s="8">
        <v>21.108000000000001</v>
      </c>
      <c r="L59" s="8">
        <f t="shared" si="13"/>
        <v>1.4949008498583571</v>
      </c>
      <c r="M59" s="8">
        <f t="shared" si="29"/>
        <v>7.4628049686428222</v>
      </c>
      <c r="N59" s="8">
        <f t="shared" si="30"/>
        <v>0.52852726406818862</v>
      </c>
      <c r="O59" s="16">
        <v>443.6</v>
      </c>
      <c r="P59" s="16">
        <f t="shared" si="14"/>
        <v>31.416430594900852</v>
      </c>
      <c r="Q59" s="16">
        <v>45.927999999999997</v>
      </c>
      <c r="R59" s="16">
        <f t="shared" si="15"/>
        <v>3.2526912181303116</v>
      </c>
      <c r="S59" s="16">
        <f t="shared" si="31"/>
        <v>16.238000123167875</v>
      </c>
      <c r="T59" s="16">
        <f t="shared" si="32"/>
        <v>1.1500000087229374</v>
      </c>
      <c r="U59" s="19">
        <f t="shared" si="16"/>
        <v>2.3939557474365891</v>
      </c>
      <c r="V59" s="1">
        <v>8</v>
      </c>
      <c r="X59" s="2">
        <v>2672.4749999999999</v>
      </c>
      <c r="Y59" s="2">
        <f t="shared" si="8"/>
        <v>134.0430366185428</v>
      </c>
      <c r="Z59" s="2">
        <v>387.18200000000002</v>
      </c>
      <c r="AA59" s="2">
        <f t="shared" si="9"/>
        <v>19.419845276023402</v>
      </c>
      <c r="AB59" s="2">
        <f t="shared" si="33"/>
        <v>38.91325513876923</v>
      </c>
      <c r="AC59" s="2">
        <f t="shared" si="34"/>
        <v>1.951767886888649</v>
      </c>
      <c r="AD59" s="1">
        <v>99</v>
      </c>
    </row>
    <row r="60" spans="1:30" s="1" customFormat="1" x14ac:dyDescent="0.15">
      <c r="A60" s="6" t="s">
        <v>290</v>
      </c>
      <c r="B60" s="7">
        <v>5870</v>
      </c>
      <c r="C60" s="14">
        <v>50919.1</v>
      </c>
      <c r="D60" s="15">
        <f t="shared" si="10"/>
        <v>255.23358395989973</v>
      </c>
      <c r="E60" s="14">
        <v>3809.864</v>
      </c>
      <c r="F60" s="14">
        <f t="shared" si="11"/>
        <v>19.097062656641604</v>
      </c>
      <c r="G60" s="14">
        <f t="shared" si="27"/>
        <v>1204.7847815479743</v>
      </c>
      <c r="H60" s="14">
        <f t="shared" si="28"/>
        <v>6.0390214613933546</v>
      </c>
      <c r="I60" s="8">
        <v>206.9</v>
      </c>
      <c r="J60" s="8">
        <f t="shared" si="12"/>
        <v>14.652974504249293</v>
      </c>
      <c r="K60" s="8">
        <v>30.73</v>
      </c>
      <c r="L60" s="8">
        <f t="shared" si="13"/>
        <v>2.1763456090651561</v>
      </c>
      <c r="M60" s="8">
        <f t="shared" si="29"/>
        <v>9.7176792496974294</v>
      </c>
      <c r="N60" s="8">
        <f t="shared" si="30"/>
        <v>0.68822091003522878</v>
      </c>
      <c r="O60" s="16">
        <v>490.6</v>
      </c>
      <c r="P60" s="16">
        <f t="shared" si="14"/>
        <v>34.745042492917854</v>
      </c>
      <c r="Q60" s="16">
        <v>44.537999999999997</v>
      </c>
      <c r="R60" s="16">
        <f t="shared" si="15"/>
        <v>3.1542492917847027</v>
      </c>
      <c r="S60" s="16">
        <f t="shared" si="31"/>
        <v>14.084152242857925</v>
      </c>
      <c r="T60" s="16">
        <f t="shared" si="32"/>
        <v>0.99746120700126961</v>
      </c>
      <c r="U60" s="19">
        <f t="shared" si="16"/>
        <v>2.371193813436443</v>
      </c>
      <c r="V60" s="1">
        <v>10</v>
      </c>
      <c r="X60" s="2">
        <v>2257.5439999999999</v>
      </c>
      <c r="Y60" s="2">
        <f t="shared" si="8"/>
        <v>113.23138778097891</v>
      </c>
      <c r="Z60" s="2">
        <v>284.34899999999999</v>
      </c>
      <c r="AA60" s="2">
        <f t="shared" si="9"/>
        <v>14.26206172908859</v>
      </c>
      <c r="AB60" s="2">
        <f t="shared" si="33"/>
        <v>25.432947733363505</v>
      </c>
      <c r="AC60" s="2">
        <f t="shared" si="34"/>
        <v>1.275637581021611</v>
      </c>
      <c r="AD60" s="1">
        <v>125</v>
      </c>
    </row>
    <row r="61" spans="1:30" s="1" customFormat="1" x14ac:dyDescent="0.15">
      <c r="A61" s="6" t="s">
        <v>291</v>
      </c>
      <c r="B61" s="7">
        <v>9354</v>
      </c>
      <c r="C61" s="14">
        <v>23598.429</v>
      </c>
      <c r="D61" s="15">
        <f t="shared" si="10"/>
        <v>118.28786466165414</v>
      </c>
      <c r="E61" s="14">
        <v>2692.7950000000001</v>
      </c>
      <c r="F61" s="14">
        <f t="shared" si="11"/>
        <v>13.497719298245615</v>
      </c>
      <c r="G61" s="14">
        <f t="shared" si="27"/>
        <v>1017.780843096882</v>
      </c>
      <c r="H61" s="14">
        <f t="shared" si="28"/>
        <v>5.1016583613878801</v>
      </c>
      <c r="I61" s="8">
        <v>153.125</v>
      </c>
      <c r="J61" s="8">
        <f t="shared" si="12"/>
        <v>10.844546742209632</v>
      </c>
      <c r="K61" s="8">
        <v>31.393999999999998</v>
      </c>
      <c r="L61" s="8">
        <f t="shared" si="13"/>
        <v>2.2233711048158642</v>
      </c>
      <c r="M61" s="8">
        <f t="shared" si="29"/>
        <v>11.865816665651678</v>
      </c>
      <c r="N61" s="8">
        <f t="shared" si="30"/>
        <v>0.84035528793567138</v>
      </c>
      <c r="O61" s="16">
        <v>298.625</v>
      </c>
      <c r="P61" s="16">
        <f t="shared" si="14"/>
        <v>21.149079320113316</v>
      </c>
      <c r="Q61" s="16">
        <v>49.201999999999998</v>
      </c>
      <c r="R61" s="16">
        <f t="shared" si="15"/>
        <v>3.4845609065155809</v>
      </c>
      <c r="S61" s="16">
        <f t="shared" si="31"/>
        <v>18.596608000999996</v>
      </c>
      <c r="T61" s="16">
        <f t="shared" si="32"/>
        <v>1.3170402266997165</v>
      </c>
      <c r="U61" s="19">
        <f t="shared" si="16"/>
        <v>1.9502040816326531</v>
      </c>
      <c r="V61" s="1">
        <v>7</v>
      </c>
      <c r="X61" s="2"/>
      <c r="Y61" s="2"/>
      <c r="Z61" s="2"/>
      <c r="AA61" s="2"/>
      <c r="AB61" s="2"/>
      <c r="AC61" s="2"/>
    </row>
    <row r="62" spans="1:30" s="1" customFormat="1" x14ac:dyDescent="0.15">
      <c r="A62" s="6" t="s">
        <v>292</v>
      </c>
      <c r="B62" s="7">
        <v>9355</v>
      </c>
      <c r="C62" s="14">
        <v>46957.75</v>
      </c>
      <c r="D62" s="15">
        <f t="shared" si="10"/>
        <v>235.37719298245614</v>
      </c>
      <c r="E62" s="14">
        <v>3570.3220000000001</v>
      </c>
      <c r="F62" s="14">
        <f t="shared" si="11"/>
        <v>17.896350877192983</v>
      </c>
      <c r="G62" s="14">
        <f t="shared" si="27"/>
        <v>1262.2994486097584</v>
      </c>
      <c r="H62" s="14">
        <f t="shared" si="28"/>
        <v>6.3273155318784875</v>
      </c>
      <c r="I62" s="8">
        <v>173.1</v>
      </c>
      <c r="J62" s="8">
        <f t="shared" si="12"/>
        <v>12.259206798866856</v>
      </c>
      <c r="K62" s="8">
        <v>16.236999999999998</v>
      </c>
      <c r="L62" s="8">
        <f t="shared" si="13"/>
        <v>1.149929178470255</v>
      </c>
      <c r="M62" s="8">
        <f t="shared" si="29"/>
        <v>5.7406464030629847</v>
      </c>
      <c r="N62" s="8">
        <f t="shared" si="30"/>
        <v>0.40656135999029647</v>
      </c>
      <c r="O62" s="16">
        <v>462.9</v>
      </c>
      <c r="P62" s="16">
        <f t="shared" si="14"/>
        <v>32.783286118980172</v>
      </c>
      <c r="Q62" s="16">
        <v>81.063000000000002</v>
      </c>
      <c r="R62" s="16">
        <f t="shared" si="15"/>
        <v>5.7410056657223798</v>
      </c>
      <c r="S62" s="16">
        <f t="shared" si="31"/>
        <v>28.660098501662549</v>
      </c>
      <c r="T62" s="16">
        <f t="shared" si="32"/>
        <v>2.029752018531342</v>
      </c>
      <c r="U62" s="19">
        <f t="shared" si="16"/>
        <v>2.6741767764298094</v>
      </c>
      <c r="V62" s="1">
        <v>8</v>
      </c>
      <c r="X62" s="2">
        <v>2129.011</v>
      </c>
      <c r="Y62" s="2">
        <f t="shared" si="8"/>
        <v>106.78457214165911</v>
      </c>
      <c r="Z62" s="2">
        <v>316.42200000000003</v>
      </c>
      <c r="AA62" s="2">
        <f t="shared" si="9"/>
        <v>15.870743686250593</v>
      </c>
      <c r="AB62" s="2">
        <f t="shared" ref="AB62:AB75" si="35">Z62/SQRT(AD62)</f>
        <v>33.170038460522285</v>
      </c>
      <c r="AC62" s="2">
        <f t="shared" ref="AC62:AC75" si="36">AA62/SQRT(AD62)</f>
        <v>1.663705995379662</v>
      </c>
      <c r="AD62" s="1">
        <v>91</v>
      </c>
    </row>
    <row r="63" spans="1:30" s="1" customFormat="1" x14ac:dyDescent="0.15">
      <c r="A63" s="6" t="s">
        <v>293</v>
      </c>
      <c r="B63" s="7">
        <v>9356</v>
      </c>
      <c r="C63" s="14">
        <v>57440.110999999997</v>
      </c>
      <c r="D63" s="15">
        <f t="shared" si="10"/>
        <v>287.92035588972431</v>
      </c>
      <c r="E63" s="14">
        <v>3877.317</v>
      </c>
      <c r="F63" s="14">
        <f t="shared" si="11"/>
        <v>19.435172932330826</v>
      </c>
      <c r="G63" s="14">
        <f t="shared" si="27"/>
        <v>1292.4390000000001</v>
      </c>
      <c r="H63" s="14">
        <f t="shared" si="28"/>
        <v>6.4783909774436088</v>
      </c>
      <c r="I63" s="8">
        <v>214.5</v>
      </c>
      <c r="J63" s="8">
        <f t="shared" si="12"/>
        <v>15.191218130311615</v>
      </c>
      <c r="K63" s="8">
        <v>36.081000000000003</v>
      </c>
      <c r="L63" s="8">
        <f t="shared" si="13"/>
        <v>2.5553116147308788</v>
      </c>
      <c r="M63" s="8">
        <f t="shared" si="29"/>
        <v>12.027000000000001</v>
      </c>
      <c r="N63" s="8">
        <f t="shared" si="30"/>
        <v>0.85177053824362625</v>
      </c>
      <c r="O63" s="16">
        <v>602.1</v>
      </c>
      <c r="P63" s="16">
        <f t="shared" si="14"/>
        <v>42.641643059490086</v>
      </c>
      <c r="Q63" s="16">
        <v>56.505000000000003</v>
      </c>
      <c r="R63" s="16">
        <f t="shared" si="15"/>
        <v>4.0017705382436262</v>
      </c>
      <c r="S63" s="16">
        <f t="shared" si="31"/>
        <v>18.835000000000001</v>
      </c>
      <c r="T63" s="16">
        <f t="shared" si="32"/>
        <v>1.3339235127478755</v>
      </c>
      <c r="U63" s="19">
        <f t="shared" si="16"/>
        <v>2.8069930069930069</v>
      </c>
      <c r="V63" s="1">
        <v>9</v>
      </c>
      <c r="X63" s="2">
        <v>2051.15</v>
      </c>
      <c r="Y63" s="2">
        <f t="shared" si="8"/>
        <v>102.87930647064017</v>
      </c>
      <c r="Z63" s="2">
        <v>322.57</v>
      </c>
      <c r="AA63" s="2">
        <f t="shared" si="9"/>
        <v>16.179108250607904</v>
      </c>
      <c r="AB63" s="2">
        <f t="shared" si="35"/>
        <v>31.184018927145967</v>
      </c>
      <c r="AC63" s="2">
        <f t="shared" si="36"/>
        <v>1.5640934306082412</v>
      </c>
      <c r="AD63" s="1">
        <v>107</v>
      </c>
    </row>
    <row r="64" spans="1:30" s="1" customFormat="1" x14ac:dyDescent="0.15">
      <c r="A64" s="6" t="s">
        <v>294</v>
      </c>
      <c r="B64" s="7">
        <v>6009</v>
      </c>
      <c r="C64" s="14">
        <v>47927.25</v>
      </c>
      <c r="D64" s="15">
        <f t="shared" si="10"/>
        <v>240.23684210526315</v>
      </c>
      <c r="E64" s="14">
        <v>8011.1980000000003</v>
      </c>
      <c r="F64" s="14">
        <f t="shared" si="11"/>
        <v>40.156380952380957</v>
      </c>
      <c r="G64" s="14">
        <f t="shared" si="27"/>
        <v>2832.3862156140535</v>
      </c>
      <c r="H64" s="14">
        <f t="shared" si="28"/>
        <v>14.197424639669443</v>
      </c>
      <c r="I64" s="8">
        <v>187</v>
      </c>
      <c r="J64" s="8">
        <f t="shared" si="12"/>
        <v>13.243626062322948</v>
      </c>
      <c r="K64" s="8">
        <v>31.152000000000001</v>
      </c>
      <c r="L64" s="8">
        <f t="shared" si="13"/>
        <v>2.2062322946175641</v>
      </c>
      <c r="M64" s="8">
        <f t="shared" si="29"/>
        <v>11.013895223761663</v>
      </c>
      <c r="N64" s="8">
        <f t="shared" si="30"/>
        <v>0.78002090819841818</v>
      </c>
      <c r="O64" s="16">
        <v>380</v>
      </c>
      <c r="P64" s="16">
        <f t="shared" si="14"/>
        <v>26.912181303116149</v>
      </c>
      <c r="Q64" s="16">
        <v>66.069000000000003</v>
      </c>
      <c r="R64" s="16">
        <f t="shared" si="15"/>
        <v>4.6791076487252132</v>
      </c>
      <c r="S64" s="16">
        <f t="shared" si="31"/>
        <v>23.358918963107005</v>
      </c>
      <c r="T64" s="16">
        <f t="shared" si="32"/>
        <v>1.65431437415772</v>
      </c>
      <c r="U64" s="19">
        <f t="shared" si="16"/>
        <v>2.0320855614973263</v>
      </c>
      <c r="V64" s="1">
        <v>8</v>
      </c>
      <c r="X64" s="2">
        <v>2648.15</v>
      </c>
      <c r="Y64" s="2">
        <f t="shared" si="8"/>
        <v>132.82297025094496</v>
      </c>
      <c r="Z64" s="2">
        <v>548.85</v>
      </c>
      <c r="AA64" s="2">
        <f t="shared" si="9"/>
        <v>27.528609490486243</v>
      </c>
      <c r="AB64" s="2">
        <f t="shared" si="35"/>
        <v>51.631464861233738</v>
      </c>
      <c r="AC64" s="2">
        <f t="shared" si="36"/>
        <v>2.5896737425283156</v>
      </c>
      <c r="AD64" s="1">
        <v>113</v>
      </c>
    </row>
    <row r="65" spans="1:30" s="1" customFormat="1" x14ac:dyDescent="0.15">
      <c r="A65" s="6" t="s">
        <v>295</v>
      </c>
      <c r="B65" s="7">
        <v>8218</v>
      </c>
      <c r="C65" s="14">
        <v>41276.332999999999</v>
      </c>
      <c r="D65" s="15">
        <f t="shared" si="10"/>
        <v>206.89891228070175</v>
      </c>
      <c r="E65" s="14">
        <v>4165.2629999999999</v>
      </c>
      <c r="F65" s="14">
        <f t="shared" si="11"/>
        <v>20.878511278195489</v>
      </c>
      <c r="G65" s="14">
        <f t="shared" si="27"/>
        <v>1388.421</v>
      </c>
      <c r="H65" s="14">
        <f t="shared" si="28"/>
        <v>6.9595037593984967</v>
      </c>
      <c r="I65" s="8">
        <v>179.6</v>
      </c>
      <c r="J65" s="8">
        <f t="shared" si="12"/>
        <v>12.719546742209632</v>
      </c>
      <c r="K65" s="8">
        <v>12.222</v>
      </c>
      <c r="L65" s="8">
        <f t="shared" si="13"/>
        <v>0.86558073654390932</v>
      </c>
      <c r="M65" s="8">
        <f t="shared" si="29"/>
        <v>4.0739999999999998</v>
      </c>
      <c r="N65" s="8">
        <f t="shared" si="30"/>
        <v>0.28852691218130311</v>
      </c>
      <c r="O65" s="16">
        <v>360</v>
      </c>
      <c r="P65" s="16">
        <f t="shared" si="14"/>
        <v>25.495750708215297</v>
      </c>
      <c r="Q65" s="16">
        <v>53.639000000000003</v>
      </c>
      <c r="R65" s="16">
        <f t="shared" si="15"/>
        <v>3.7987960339943347</v>
      </c>
      <c r="S65" s="16">
        <f t="shared" si="31"/>
        <v>17.879666666666669</v>
      </c>
      <c r="T65" s="16">
        <f t="shared" si="32"/>
        <v>1.2662653446647782</v>
      </c>
      <c r="U65" s="19">
        <f t="shared" si="16"/>
        <v>2.0044543429844097</v>
      </c>
      <c r="V65" s="1">
        <v>9</v>
      </c>
      <c r="X65" s="2">
        <v>2667.529</v>
      </c>
      <c r="Y65" s="2">
        <f t="shared" si="8"/>
        <v>133.79496063687213</v>
      </c>
      <c r="Z65" s="2">
        <v>259.226</v>
      </c>
      <c r="AA65" s="2">
        <f t="shared" si="9"/>
        <v>13.00197016266883</v>
      </c>
      <c r="AB65" s="2">
        <f t="shared" si="35"/>
        <v>23.763208459063513</v>
      </c>
      <c r="AC65" s="2">
        <f t="shared" si="36"/>
        <v>1.1918886506524164</v>
      </c>
      <c r="AD65" s="1">
        <v>119</v>
      </c>
    </row>
    <row r="66" spans="1:30" s="1" customFormat="1" x14ac:dyDescent="0.15">
      <c r="A66" s="6" t="s">
        <v>296</v>
      </c>
      <c r="B66" s="7">
        <v>6010</v>
      </c>
      <c r="C66" s="14">
        <v>48873.889000000003</v>
      </c>
      <c r="D66" s="15">
        <f t="shared" si="10"/>
        <v>244.98189974937344</v>
      </c>
      <c r="E66" s="14">
        <v>3527.4090000000001</v>
      </c>
      <c r="F66" s="14">
        <f t="shared" si="11"/>
        <v>17.681248120300751</v>
      </c>
      <c r="G66" s="14">
        <f t="shared" si="27"/>
        <v>1175.8030000000001</v>
      </c>
      <c r="H66" s="14">
        <f t="shared" si="28"/>
        <v>5.8937493734335833</v>
      </c>
      <c r="I66" s="8">
        <v>164</v>
      </c>
      <c r="J66" s="8">
        <f t="shared" si="12"/>
        <v>11.61473087818697</v>
      </c>
      <c r="K66" s="8">
        <v>13.382999999999999</v>
      </c>
      <c r="L66" s="8">
        <f t="shared" si="13"/>
        <v>0.94780453257790365</v>
      </c>
      <c r="M66" s="8">
        <f t="shared" si="29"/>
        <v>4.4609999999999994</v>
      </c>
      <c r="N66" s="8">
        <f t="shared" si="30"/>
        <v>0.31593484419263457</v>
      </c>
      <c r="O66" s="16">
        <v>458.2</v>
      </c>
      <c r="P66" s="16">
        <f t="shared" si="14"/>
        <v>32.450424929178475</v>
      </c>
      <c r="Q66" s="16">
        <v>38.378</v>
      </c>
      <c r="R66" s="16">
        <f t="shared" si="15"/>
        <v>2.717988668555241</v>
      </c>
      <c r="S66" s="16">
        <f t="shared" si="31"/>
        <v>12.792666666666667</v>
      </c>
      <c r="T66" s="16">
        <f t="shared" si="32"/>
        <v>0.90599622285174697</v>
      </c>
      <c r="U66" s="19">
        <f t="shared" si="16"/>
        <v>2.7939024390243903</v>
      </c>
      <c r="V66" s="1">
        <v>9</v>
      </c>
      <c r="X66" s="2">
        <v>2722.58</v>
      </c>
      <c r="Y66" s="2">
        <f t="shared" si="8"/>
        <v>136.55614762978598</v>
      </c>
      <c r="Z66" s="2">
        <v>193.76</v>
      </c>
      <c r="AA66" s="2">
        <f t="shared" si="9"/>
        <v>9.7183991525491749</v>
      </c>
      <c r="AB66" s="2">
        <f t="shared" si="35"/>
        <v>19.18509879271604</v>
      </c>
      <c r="AC66" s="2">
        <f t="shared" si="36"/>
        <v>0.96226490425631594</v>
      </c>
      <c r="AD66" s="1">
        <v>102</v>
      </c>
    </row>
    <row r="67" spans="1:30" s="1" customFormat="1" x14ac:dyDescent="0.15">
      <c r="A67" s="6" t="s">
        <v>81</v>
      </c>
      <c r="B67" s="7">
        <v>6011</v>
      </c>
      <c r="C67" s="14"/>
      <c r="D67" s="15"/>
      <c r="E67" s="14"/>
      <c r="F67" s="14">
        <f t="shared" si="11"/>
        <v>0</v>
      </c>
      <c r="G67" s="14"/>
      <c r="H67" s="14"/>
      <c r="I67" s="8"/>
      <c r="J67" s="8"/>
      <c r="K67" s="8"/>
      <c r="L67" s="8">
        <f t="shared" si="13"/>
        <v>0</v>
      </c>
      <c r="M67" s="8"/>
      <c r="N67" s="8"/>
      <c r="O67" s="16"/>
      <c r="P67" s="16"/>
      <c r="Q67" s="16"/>
      <c r="R67" s="16">
        <f t="shared" si="15"/>
        <v>0</v>
      </c>
      <c r="S67" s="16"/>
      <c r="T67" s="16"/>
      <c r="U67" s="19"/>
      <c r="X67" s="2">
        <v>2108.8130000000001</v>
      </c>
      <c r="Y67" s="2">
        <f t="shared" ref="Y67:Y129" si="37">X67/19.93744</f>
        <v>105.77150326220419</v>
      </c>
      <c r="Z67" s="2">
        <v>447.428</v>
      </c>
      <c r="AA67" s="2">
        <f t="shared" ref="AA67:AA129" si="38">Z67/19.93744</f>
        <v>22.441597316405719</v>
      </c>
      <c r="AB67" s="2">
        <f t="shared" si="35"/>
        <v>45.665429026416327</v>
      </c>
      <c r="AC67" s="2">
        <f t="shared" si="36"/>
        <v>2.290435934925263</v>
      </c>
      <c r="AD67" s="1">
        <v>96</v>
      </c>
    </row>
    <row r="68" spans="1:30" s="1" customFormat="1" x14ac:dyDescent="0.15">
      <c r="A68" s="6" t="s">
        <v>82</v>
      </c>
      <c r="B68" s="7">
        <v>6012</v>
      </c>
      <c r="C68" s="14">
        <v>28518.5</v>
      </c>
      <c r="D68" s="15">
        <f t="shared" si="10"/>
        <v>142.94987468671678</v>
      </c>
      <c r="E68" s="14">
        <v>3759.9810000000002</v>
      </c>
      <c r="F68" s="14">
        <f t="shared" si="11"/>
        <v>18.847022556390979</v>
      </c>
      <c r="G68" s="14">
        <f t="shared" ref="G68:G82" si="39">E68/SQRT(V68)</f>
        <v>1329.3540311162881</v>
      </c>
      <c r="H68" s="14">
        <f t="shared" ref="H68:H82" si="40">F68/SQRT(V68)</f>
        <v>6.66342872739994</v>
      </c>
      <c r="I68" s="8">
        <v>175.77799999999999</v>
      </c>
      <c r="J68" s="8">
        <f t="shared" si="12"/>
        <v>12.448866855524079</v>
      </c>
      <c r="K68" s="8">
        <v>60.679000000000002</v>
      </c>
      <c r="L68" s="8">
        <f t="shared" si="13"/>
        <v>4.2973796033994338</v>
      </c>
      <c r="M68" s="8">
        <f t="shared" ref="M68:M75" si="41">K68/SQRT(V68)</f>
        <v>21.453266187809259</v>
      </c>
      <c r="N68" s="8">
        <f t="shared" ref="N68:N75" si="42">L68/SQRT(V68)</f>
        <v>1.5193531294482479</v>
      </c>
      <c r="O68" s="16">
        <v>340.66699999999997</v>
      </c>
      <c r="P68" s="16">
        <f t="shared" si="14"/>
        <v>24.12655807365439</v>
      </c>
      <c r="Q68" s="16">
        <v>63.722000000000001</v>
      </c>
      <c r="R68" s="16">
        <f t="shared" si="15"/>
        <v>4.5128895184135978</v>
      </c>
      <c r="S68" s="16">
        <f t="shared" ref="S68:S75" si="43">Q68/SQRT(V68)</f>
        <v>22.529129155384588</v>
      </c>
      <c r="T68" s="16">
        <f t="shared" ref="T68:T75" si="44">R68/SQRT(V68)</f>
        <v>1.5955473906079738</v>
      </c>
      <c r="U68" s="19">
        <f t="shared" si="16"/>
        <v>1.9380525435492497</v>
      </c>
      <c r="V68" s="1">
        <v>8</v>
      </c>
      <c r="X68" s="2">
        <v>2616.64</v>
      </c>
      <c r="Y68" s="2">
        <f t="shared" si="37"/>
        <v>131.24252662327763</v>
      </c>
      <c r="Z68" s="2">
        <v>311.39</v>
      </c>
      <c r="AA68" s="2">
        <f t="shared" si="38"/>
        <v>15.618354211975058</v>
      </c>
      <c r="AB68" s="2">
        <f t="shared" si="35"/>
        <v>28.077090753909172</v>
      </c>
      <c r="AC68" s="2">
        <f t="shared" si="36"/>
        <v>1.4082595736418102</v>
      </c>
      <c r="AD68" s="1">
        <v>123</v>
      </c>
    </row>
    <row r="69" spans="1:30" s="1" customFormat="1" x14ac:dyDescent="0.15">
      <c r="A69" s="6" t="s">
        <v>83</v>
      </c>
      <c r="B69" s="7">
        <v>6013</v>
      </c>
      <c r="C69" s="14">
        <v>44348</v>
      </c>
      <c r="D69" s="15">
        <f t="shared" ref="D69:D132" si="45">C69/199.5</f>
        <v>222.29573934837092</v>
      </c>
      <c r="E69" s="14">
        <v>5110.5929999999998</v>
      </c>
      <c r="F69" s="14">
        <f t="shared" ref="F69:F132" si="46">E69/199.5</f>
        <v>25.617007518796992</v>
      </c>
      <c r="G69" s="14">
        <f t="shared" si="39"/>
        <v>1703.5309999999999</v>
      </c>
      <c r="H69" s="14">
        <f t="shared" si="40"/>
        <v>8.539002506265664</v>
      </c>
      <c r="I69" s="8">
        <v>187.4</v>
      </c>
      <c r="J69" s="8">
        <f t="shared" ref="J69:J132" si="47">I69/14.12</f>
        <v>13.271954674220964</v>
      </c>
      <c r="K69" s="8">
        <v>46.569000000000003</v>
      </c>
      <c r="L69" s="8">
        <f t="shared" ref="L69:L132" si="48">K69/14.12</f>
        <v>3.2980878186968843</v>
      </c>
      <c r="M69" s="8">
        <f t="shared" si="41"/>
        <v>15.523000000000001</v>
      </c>
      <c r="N69" s="8">
        <f t="shared" si="42"/>
        <v>1.0993626062322948</v>
      </c>
      <c r="O69" s="16">
        <v>491.7</v>
      </c>
      <c r="P69" s="16">
        <f t="shared" ref="P69:P132" si="49">O69/14.12</f>
        <v>34.822946175637398</v>
      </c>
      <c r="Q69" s="16">
        <v>27.704999999999998</v>
      </c>
      <c r="R69" s="16">
        <f t="shared" ref="R69:R132" si="50">Q69/14.12</f>
        <v>1.9621104815864023</v>
      </c>
      <c r="S69" s="16">
        <f t="shared" si="43"/>
        <v>9.2349999999999994</v>
      </c>
      <c r="T69" s="16">
        <f t="shared" si="44"/>
        <v>0.65403682719546741</v>
      </c>
      <c r="U69" s="19">
        <f t="shared" ref="U69:U132" si="51">P69/J69</f>
        <v>2.6237993596584848</v>
      </c>
      <c r="V69" s="1">
        <v>9</v>
      </c>
      <c r="X69" s="2">
        <v>2722.86</v>
      </c>
      <c r="Y69" s="2">
        <f t="shared" si="37"/>
        <v>136.57019155919718</v>
      </c>
      <c r="Z69" s="2">
        <v>156.47</v>
      </c>
      <c r="AA69" s="2">
        <f t="shared" si="38"/>
        <v>7.8480486963220963</v>
      </c>
      <c r="AB69" s="2">
        <f t="shared" si="35"/>
        <v>14.166128183272875</v>
      </c>
      <c r="AC69" s="2">
        <f t="shared" si="36"/>
        <v>0.7105289436995359</v>
      </c>
      <c r="AD69" s="1">
        <v>122</v>
      </c>
    </row>
    <row r="70" spans="1:30" s="1" customFormat="1" x14ac:dyDescent="0.15">
      <c r="A70" s="6" t="s">
        <v>84</v>
      </c>
      <c r="B70" s="7">
        <v>9363</v>
      </c>
      <c r="C70" s="14">
        <v>55263</v>
      </c>
      <c r="D70" s="15">
        <f t="shared" si="45"/>
        <v>277.00751879699249</v>
      </c>
      <c r="E70" s="14">
        <v>6175.7520000000004</v>
      </c>
      <c r="F70" s="14">
        <f t="shared" si="46"/>
        <v>30.956150375939853</v>
      </c>
      <c r="G70" s="14">
        <f t="shared" si="39"/>
        <v>2334.2148501156812</v>
      </c>
      <c r="H70" s="14">
        <f t="shared" si="40"/>
        <v>11.700325063236496</v>
      </c>
      <c r="I70" s="8">
        <v>213.9</v>
      </c>
      <c r="J70" s="8">
        <f t="shared" si="47"/>
        <v>15.148725212464591</v>
      </c>
      <c r="K70" s="8">
        <v>87.153000000000006</v>
      </c>
      <c r="L70" s="8">
        <f t="shared" si="48"/>
        <v>6.1723087818696891</v>
      </c>
      <c r="M70" s="8">
        <f t="shared" si="41"/>
        <v>32.940737716173182</v>
      </c>
      <c r="N70" s="8">
        <f t="shared" si="42"/>
        <v>2.3329134359896022</v>
      </c>
      <c r="O70" s="16">
        <v>526.29999999999995</v>
      </c>
      <c r="P70" s="16">
        <f t="shared" si="49"/>
        <v>37.273371104815865</v>
      </c>
      <c r="Q70" s="16">
        <v>93.15</v>
      </c>
      <c r="R70" s="16">
        <f t="shared" si="50"/>
        <v>6.5970254957507093</v>
      </c>
      <c r="S70" s="16">
        <f t="shared" si="43"/>
        <v>35.207390660809516</v>
      </c>
      <c r="T70" s="16">
        <f t="shared" si="44"/>
        <v>2.4934412649298525</v>
      </c>
      <c r="U70" s="19">
        <f t="shared" si="51"/>
        <v>2.4604955586722768</v>
      </c>
      <c r="V70" s="1">
        <v>7</v>
      </c>
      <c r="X70" s="2">
        <v>2792.54</v>
      </c>
      <c r="Y70" s="2">
        <f t="shared" si="37"/>
        <v>140.06512370695538</v>
      </c>
      <c r="Z70" s="2">
        <v>453.9</v>
      </c>
      <c r="AA70" s="2">
        <f t="shared" si="38"/>
        <v>22.766212713367413</v>
      </c>
      <c r="AB70" s="2">
        <f t="shared" si="35"/>
        <v>44.942796975711246</v>
      </c>
      <c r="AC70" s="2">
        <f t="shared" si="36"/>
        <v>2.254190958102507</v>
      </c>
      <c r="AD70" s="1">
        <v>102</v>
      </c>
    </row>
    <row r="71" spans="1:30" s="1" customFormat="1" x14ac:dyDescent="0.15">
      <c r="A71" s="6" t="s">
        <v>85</v>
      </c>
      <c r="B71" s="7">
        <v>6017</v>
      </c>
      <c r="C71" s="14">
        <v>50664.42</v>
      </c>
      <c r="D71" s="15">
        <f t="shared" si="45"/>
        <v>253.956992481203</v>
      </c>
      <c r="E71" s="14">
        <v>7968.47</v>
      </c>
      <c r="F71" s="14">
        <f t="shared" si="46"/>
        <v>39.942205513784465</v>
      </c>
      <c r="G71" s="14">
        <f t="shared" si="39"/>
        <v>2300.299149764729</v>
      </c>
      <c r="H71" s="14">
        <f t="shared" si="40"/>
        <v>11.530321552705409</v>
      </c>
      <c r="I71" s="8">
        <v>204.7</v>
      </c>
      <c r="J71" s="8">
        <f t="shared" si="47"/>
        <v>14.497167138810198</v>
      </c>
      <c r="K71" s="8">
        <v>38.950000000000003</v>
      </c>
      <c r="L71" s="8">
        <f t="shared" si="48"/>
        <v>2.7584985835694056</v>
      </c>
      <c r="M71" s="8">
        <f t="shared" si="41"/>
        <v>11.243896492467963</v>
      </c>
      <c r="N71" s="8">
        <f t="shared" si="42"/>
        <v>0.79630994989149895</v>
      </c>
      <c r="O71" s="16">
        <v>517.5</v>
      </c>
      <c r="P71" s="16">
        <f t="shared" si="49"/>
        <v>36.650141643059492</v>
      </c>
      <c r="Q71" s="16">
        <v>53.648000000000003</v>
      </c>
      <c r="R71" s="16">
        <f t="shared" si="50"/>
        <v>3.7994334277620401</v>
      </c>
      <c r="S71" s="16">
        <f t="shared" si="43"/>
        <v>15.486843620742523</v>
      </c>
      <c r="T71" s="16">
        <f t="shared" si="44"/>
        <v>1.0968019561432383</v>
      </c>
      <c r="U71" s="19">
        <f t="shared" si="51"/>
        <v>2.5280898876404496</v>
      </c>
      <c r="V71" s="1">
        <v>12</v>
      </c>
      <c r="X71" s="2">
        <v>2515.0880000000002</v>
      </c>
      <c r="Y71" s="2">
        <f t="shared" si="37"/>
        <v>126.14899405339905</v>
      </c>
      <c r="Z71" s="2">
        <v>301.839</v>
      </c>
      <c r="AA71" s="2">
        <f t="shared" si="38"/>
        <v>15.139305748380936</v>
      </c>
      <c r="AB71" s="2">
        <f t="shared" si="35"/>
        <v>26.997300890422359</v>
      </c>
      <c r="AC71" s="2">
        <f t="shared" si="36"/>
        <v>1.354100671421324</v>
      </c>
      <c r="AD71" s="1">
        <v>125</v>
      </c>
    </row>
    <row r="72" spans="1:30" s="1" customFormat="1" x14ac:dyDescent="0.15">
      <c r="A72" s="6" t="s">
        <v>86</v>
      </c>
      <c r="B72" s="7">
        <v>9367</v>
      </c>
      <c r="C72" s="14">
        <v>52697.1</v>
      </c>
      <c r="D72" s="15">
        <f t="shared" si="45"/>
        <v>264.14586466165412</v>
      </c>
      <c r="E72" s="14">
        <v>6267.46</v>
      </c>
      <c r="F72" s="14">
        <f t="shared" si="46"/>
        <v>31.415839598997493</v>
      </c>
      <c r="G72" s="14">
        <f t="shared" si="39"/>
        <v>1981.944874399891</v>
      </c>
      <c r="H72" s="14">
        <f t="shared" si="40"/>
        <v>9.9345607739342903</v>
      </c>
      <c r="I72" s="8">
        <v>211.9</v>
      </c>
      <c r="J72" s="8">
        <f t="shared" si="47"/>
        <v>15.007082152974505</v>
      </c>
      <c r="K72" s="8">
        <v>48.424999999999997</v>
      </c>
      <c r="L72" s="8">
        <f t="shared" si="48"/>
        <v>3.4295325779036827</v>
      </c>
      <c r="M72" s="8">
        <f t="shared" si="41"/>
        <v>15.313329569365376</v>
      </c>
      <c r="N72" s="8">
        <f t="shared" si="42"/>
        <v>1.0845134255924487</v>
      </c>
      <c r="O72" s="16">
        <v>496.6</v>
      </c>
      <c r="P72" s="16">
        <f t="shared" si="49"/>
        <v>35.169971671388105</v>
      </c>
      <c r="Q72" s="16">
        <v>61.21</v>
      </c>
      <c r="R72" s="16">
        <f t="shared" si="50"/>
        <v>4.3349858356940514</v>
      </c>
      <c r="S72" s="16">
        <f t="shared" si="43"/>
        <v>19.356301557890649</v>
      </c>
      <c r="T72" s="16">
        <f t="shared" si="44"/>
        <v>1.370842886536165</v>
      </c>
      <c r="U72" s="19">
        <f t="shared" si="51"/>
        <v>2.3435582822085892</v>
      </c>
      <c r="V72" s="1">
        <v>10</v>
      </c>
      <c r="X72" s="2">
        <v>2517.692</v>
      </c>
      <c r="Y72" s="2">
        <f t="shared" si="37"/>
        <v>126.27960259692318</v>
      </c>
      <c r="Z72" s="2">
        <v>359.58499999999998</v>
      </c>
      <c r="AA72" s="2">
        <f t="shared" si="38"/>
        <v>18.035665561877554</v>
      </c>
      <c r="AB72" s="2">
        <f t="shared" si="35"/>
        <v>33.243645009941496</v>
      </c>
      <c r="AC72" s="2">
        <f t="shared" si="36"/>
        <v>1.6673978710376809</v>
      </c>
      <c r="AD72" s="1">
        <v>117</v>
      </c>
    </row>
    <row r="73" spans="1:30" s="1" customFormat="1" x14ac:dyDescent="0.15">
      <c r="A73" s="6" t="s">
        <v>87</v>
      </c>
      <c r="B73" s="7">
        <v>9369</v>
      </c>
      <c r="C73" s="14">
        <v>60243.6</v>
      </c>
      <c r="D73" s="15">
        <f t="shared" si="45"/>
        <v>301.97293233082706</v>
      </c>
      <c r="E73" s="14">
        <v>5040.7299999999996</v>
      </c>
      <c r="F73" s="14">
        <f t="shared" si="46"/>
        <v>25.266817042606515</v>
      </c>
      <c r="G73" s="14">
        <f t="shared" si="39"/>
        <v>1594.0187869940553</v>
      </c>
      <c r="H73" s="14">
        <f t="shared" si="40"/>
        <v>7.9900691077396253</v>
      </c>
      <c r="I73" s="8">
        <v>261.11099999999999</v>
      </c>
      <c r="J73" s="8">
        <f t="shared" si="47"/>
        <v>18.492280453257791</v>
      </c>
      <c r="K73" s="8">
        <v>73.072999999999993</v>
      </c>
      <c r="L73" s="8">
        <f t="shared" si="48"/>
        <v>5.1751416430594901</v>
      </c>
      <c r="M73" s="8">
        <f t="shared" si="41"/>
        <v>23.107711546148394</v>
      </c>
      <c r="N73" s="8">
        <f t="shared" si="42"/>
        <v>1.6365234806054105</v>
      </c>
      <c r="O73" s="16">
        <v>566.77800000000002</v>
      </c>
      <c r="P73" s="16">
        <f t="shared" si="49"/>
        <v>40.140084985835699</v>
      </c>
      <c r="Q73" s="16">
        <v>54.405000000000001</v>
      </c>
      <c r="R73" s="16">
        <f t="shared" si="50"/>
        <v>3.8530453257790369</v>
      </c>
      <c r="S73" s="16">
        <f t="shared" si="43"/>
        <v>17.204371610146065</v>
      </c>
      <c r="T73" s="16">
        <f t="shared" si="44"/>
        <v>1.2184399157327244</v>
      </c>
      <c r="U73" s="19">
        <f t="shared" si="51"/>
        <v>2.1706400726127972</v>
      </c>
      <c r="V73" s="1">
        <v>10</v>
      </c>
      <c r="X73" s="2">
        <v>2834.94</v>
      </c>
      <c r="Y73" s="2">
        <f t="shared" si="37"/>
        <v>142.19177587493681</v>
      </c>
      <c r="Z73" s="2">
        <v>375.83300000000003</v>
      </c>
      <c r="AA73" s="2">
        <f t="shared" si="38"/>
        <v>18.850614722853088</v>
      </c>
      <c r="AB73" s="2">
        <f t="shared" si="35"/>
        <v>34.745773141319425</v>
      </c>
      <c r="AC73" s="2">
        <f t="shared" si="36"/>
        <v>1.7427399476221332</v>
      </c>
      <c r="AD73" s="1">
        <v>117</v>
      </c>
    </row>
    <row r="74" spans="1:30" s="1" customFormat="1" x14ac:dyDescent="0.15">
      <c r="A74" s="6" t="s">
        <v>88</v>
      </c>
      <c r="B74" s="7">
        <v>9370</v>
      </c>
      <c r="C74" s="14">
        <v>43935.222000000002</v>
      </c>
      <c r="D74" s="15">
        <f t="shared" si="45"/>
        <v>220.22667669172932</v>
      </c>
      <c r="E74" s="14">
        <v>5692.66</v>
      </c>
      <c r="F74" s="14">
        <f t="shared" si="46"/>
        <v>28.534636591478694</v>
      </c>
      <c r="G74" s="14">
        <f t="shared" si="39"/>
        <v>1897.5533333333333</v>
      </c>
      <c r="H74" s="14">
        <f t="shared" si="40"/>
        <v>9.5115455304928975</v>
      </c>
      <c r="I74" s="8">
        <v>183.1</v>
      </c>
      <c r="J74" s="8">
        <f t="shared" si="47"/>
        <v>12.96742209631728</v>
      </c>
      <c r="K74" s="8">
        <v>35.868000000000002</v>
      </c>
      <c r="L74" s="8">
        <f t="shared" si="48"/>
        <v>2.5402266288951845</v>
      </c>
      <c r="M74" s="8">
        <f t="shared" si="41"/>
        <v>11.956000000000001</v>
      </c>
      <c r="N74" s="8">
        <f t="shared" si="42"/>
        <v>0.84674220963172819</v>
      </c>
      <c r="O74" s="16">
        <v>420.2</v>
      </c>
      <c r="P74" s="16">
        <f t="shared" si="49"/>
        <v>29.759206798866856</v>
      </c>
      <c r="Q74" s="16">
        <v>41.741999999999997</v>
      </c>
      <c r="R74" s="16">
        <f t="shared" si="50"/>
        <v>2.9562322946175636</v>
      </c>
      <c r="S74" s="16">
        <f t="shared" si="43"/>
        <v>13.914</v>
      </c>
      <c r="T74" s="16">
        <f t="shared" si="44"/>
        <v>0.98541076487252122</v>
      </c>
      <c r="U74" s="19">
        <f t="shared" si="51"/>
        <v>2.2949208083014745</v>
      </c>
      <c r="V74" s="1">
        <v>9</v>
      </c>
      <c r="X74" s="2">
        <v>2651.86</v>
      </c>
      <c r="Y74" s="2">
        <f t="shared" si="37"/>
        <v>133.00905231564334</v>
      </c>
      <c r="Z74" s="2">
        <v>151.47999999999999</v>
      </c>
      <c r="AA74" s="2">
        <f t="shared" si="38"/>
        <v>7.5977658114582409</v>
      </c>
      <c r="AB74" s="2">
        <f t="shared" si="35"/>
        <v>13.886148832983345</v>
      </c>
      <c r="AC74" s="2">
        <f t="shared" si="36"/>
        <v>0.69648605001360986</v>
      </c>
      <c r="AD74" s="1">
        <v>119</v>
      </c>
    </row>
    <row r="75" spans="1:30" s="1" customFormat="1" x14ac:dyDescent="0.15">
      <c r="A75" s="6" t="s">
        <v>89</v>
      </c>
      <c r="B75" s="7">
        <v>9371</v>
      </c>
      <c r="C75" s="14">
        <v>47756.75</v>
      </c>
      <c r="D75" s="15">
        <f t="shared" si="45"/>
        <v>239.38220551378447</v>
      </c>
      <c r="E75" s="14">
        <v>7328.8090000000002</v>
      </c>
      <c r="F75" s="14">
        <f t="shared" si="46"/>
        <v>36.735884711779448</v>
      </c>
      <c r="G75" s="14">
        <f t="shared" si="39"/>
        <v>2591.1252709605001</v>
      </c>
      <c r="H75" s="14">
        <f t="shared" si="40"/>
        <v>12.988096596293232</v>
      </c>
      <c r="I75" s="8">
        <v>192.55600000000001</v>
      </c>
      <c r="J75" s="8">
        <f t="shared" si="47"/>
        <v>13.637110481586404</v>
      </c>
      <c r="K75" s="8">
        <v>42.497</v>
      </c>
      <c r="L75" s="8">
        <f t="shared" si="48"/>
        <v>3.0097025495750711</v>
      </c>
      <c r="M75" s="8">
        <f t="shared" si="41"/>
        <v>15.024958440042354</v>
      </c>
      <c r="N75" s="8">
        <f t="shared" si="42"/>
        <v>1.064090541079487</v>
      </c>
      <c r="O75" s="16">
        <v>457.22199999999998</v>
      </c>
      <c r="P75" s="16">
        <f t="shared" si="49"/>
        <v>32.381161473087822</v>
      </c>
      <c r="Q75" s="16">
        <v>62.973999999999997</v>
      </c>
      <c r="R75" s="16">
        <f t="shared" si="50"/>
        <v>4.4599150141643058</v>
      </c>
      <c r="S75" s="16">
        <f t="shared" si="43"/>
        <v>22.264671219220819</v>
      </c>
      <c r="T75" s="16">
        <f t="shared" si="44"/>
        <v>1.5768180750156389</v>
      </c>
      <c r="U75" s="19">
        <f t="shared" si="51"/>
        <v>2.3744884604998027</v>
      </c>
      <c r="V75" s="1">
        <v>8</v>
      </c>
      <c r="X75" s="2">
        <v>2921.9110000000001</v>
      </c>
      <c r="Y75" s="2">
        <f t="shared" si="37"/>
        <v>146.55397082072724</v>
      </c>
      <c r="Z75" s="2">
        <v>396.37</v>
      </c>
      <c r="AA75" s="2">
        <f t="shared" si="38"/>
        <v>19.880686788273721</v>
      </c>
      <c r="AB75" s="2">
        <f t="shared" si="35"/>
        <v>39.44028910835334</v>
      </c>
      <c r="AC75" s="2">
        <f t="shared" si="36"/>
        <v>1.9782022721248738</v>
      </c>
      <c r="AD75" s="1">
        <v>101</v>
      </c>
    </row>
    <row r="76" spans="1:30" s="1" customFormat="1" x14ac:dyDescent="0.15">
      <c r="A76" s="6" t="s">
        <v>90</v>
      </c>
      <c r="B76" s="7">
        <v>6019</v>
      </c>
      <c r="C76" s="14">
        <v>59269.222000000002</v>
      </c>
      <c r="D76" s="15">
        <f t="shared" si="45"/>
        <v>297.08883208020052</v>
      </c>
      <c r="E76" s="14">
        <v>5743.7160000000003</v>
      </c>
      <c r="F76" s="14">
        <f t="shared" si="46"/>
        <v>28.790556390977446</v>
      </c>
      <c r="G76" s="14">
        <f t="shared" si="39"/>
        <v>1914.5720000000001</v>
      </c>
      <c r="H76" s="14">
        <f t="shared" si="40"/>
        <v>9.5968521303258161</v>
      </c>
      <c r="I76" s="8">
        <v>214.5</v>
      </c>
      <c r="J76" s="8">
        <f t="shared" si="47"/>
        <v>15.191218130311615</v>
      </c>
      <c r="K76" s="8">
        <v>50.386000000000003</v>
      </c>
      <c r="L76" s="8">
        <f t="shared" si="48"/>
        <v>3.5684135977337115</v>
      </c>
      <c r="M76" s="8">
        <f t="shared" ref="M76:M82" si="52">K76/SQRT(V76)</f>
        <v>16.795333333333335</v>
      </c>
      <c r="N76" s="8">
        <f t="shared" ref="N76:N82" si="53">L76/SQRT(V76)</f>
        <v>1.1894711992445706</v>
      </c>
      <c r="O76" s="16">
        <v>503.8</v>
      </c>
      <c r="P76" s="16">
        <f t="shared" si="49"/>
        <v>35.679886685552411</v>
      </c>
      <c r="Q76" s="16">
        <v>43.131999999999998</v>
      </c>
      <c r="R76" s="16">
        <f t="shared" si="50"/>
        <v>3.054674220963173</v>
      </c>
      <c r="S76" s="16">
        <f t="shared" ref="S76:S82" si="54">Q76/SQRT(V76)</f>
        <v>14.377333333333333</v>
      </c>
      <c r="T76" s="16">
        <f t="shared" ref="T76:T82" si="55">R76/SQRT(V76)</f>
        <v>1.0182247403210576</v>
      </c>
      <c r="U76" s="19">
        <f t="shared" si="51"/>
        <v>2.3487179487179488</v>
      </c>
      <c r="V76" s="1">
        <v>9</v>
      </c>
      <c r="X76" s="2">
        <v>2437.556</v>
      </c>
      <c r="Y76" s="2">
        <f t="shared" si="37"/>
        <v>122.26022999943825</v>
      </c>
      <c r="Z76" s="2">
        <v>399.64499999999998</v>
      </c>
      <c r="AA76" s="2">
        <f t="shared" si="38"/>
        <v>20.044950605493984</v>
      </c>
      <c r="AB76" s="2">
        <f t="shared" ref="AB76:AB83" si="56">Z76/SQRT(AD76)</f>
        <v>38.455858055047997</v>
      </c>
      <c r="AC76" s="2">
        <f t="shared" ref="AC76:AC83" si="57">AA76/SQRT(AD76)</f>
        <v>1.9288262713291171</v>
      </c>
      <c r="AD76" s="1">
        <v>108</v>
      </c>
    </row>
    <row r="77" spans="1:30" s="1" customFormat="1" x14ac:dyDescent="0.15">
      <c r="A77" s="6" t="s">
        <v>91</v>
      </c>
      <c r="B77" s="7">
        <v>6020</v>
      </c>
      <c r="C77" s="14">
        <v>43421.2</v>
      </c>
      <c r="D77" s="15">
        <f t="shared" si="45"/>
        <v>217.65012531328318</v>
      </c>
      <c r="E77" s="14">
        <v>4668.7</v>
      </c>
      <c r="F77" s="14">
        <f t="shared" si="46"/>
        <v>23.402005012531326</v>
      </c>
      <c r="G77" s="14">
        <f t="shared" si="39"/>
        <v>1476.3725712028111</v>
      </c>
      <c r="H77" s="14">
        <f t="shared" si="40"/>
        <v>7.400363765427624</v>
      </c>
      <c r="I77" s="8">
        <v>212.9</v>
      </c>
      <c r="J77" s="8">
        <f t="shared" si="47"/>
        <v>15.077903682719548</v>
      </c>
      <c r="K77" s="8">
        <v>14.026999999999999</v>
      </c>
      <c r="L77" s="8">
        <f t="shared" si="48"/>
        <v>0.99341359773371107</v>
      </c>
      <c r="M77" s="8">
        <f t="shared" si="52"/>
        <v>4.4357268739181848</v>
      </c>
      <c r="N77" s="8">
        <f t="shared" si="53"/>
        <v>0.31414496274208115</v>
      </c>
      <c r="O77" s="16">
        <v>452.6</v>
      </c>
      <c r="P77" s="16">
        <f t="shared" si="49"/>
        <v>32.053824362606235</v>
      </c>
      <c r="Q77" s="16">
        <v>76.504000000000005</v>
      </c>
      <c r="R77" s="16">
        <f t="shared" si="50"/>
        <v>5.4181303116147319</v>
      </c>
      <c r="S77" s="16">
        <f t="shared" si="54"/>
        <v>24.192689011352169</v>
      </c>
      <c r="T77" s="16">
        <f t="shared" si="55"/>
        <v>1.7133632444300406</v>
      </c>
      <c r="U77" s="19">
        <f t="shared" si="51"/>
        <v>2.1258806951620479</v>
      </c>
      <c r="V77" s="1">
        <v>10</v>
      </c>
      <c r="X77" s="2">
        <v>1706.44</v>
      </c>
      <c r="Y77" s="2">
        <f t="shared" si="37"/>
        <v>85.589724658732521</v>
      </c>
      <c r="Z77" s="2">
        <v>401.46</v>
      </c>
      <c r="AA77" s="2">
        <f t="shared" si="38"/>
        <v>20.135985362213003</v>
      </c>
      <c r="AB77" s="2">
        <f t="shared" si="56"/>
        <v>36.95738861014609</v>
      </c>
      <c r="AC77" s="2">
        <f t="shared" si="57"/>
        <v>1.8536677030825468</v>
      </c>
      <c r="AD77" s="1">
        <v>118</v>
      </c>
    </row>
    <row r="78" spans="1:30" s="1" customFormat="1" x14ac:dyDescent="0.15">
      <c r="A78" s="6" t="s">
        <v>92</v>
      </c>
      <c r="B78" s="7">
        <v>6021</v>
      </c>
      <c r="C78" s="14">
        <v>43579.444000000003</v>
      </c>
      <c r="D78" s="15">
        <f t="shared" si="45"/>
        <v>218.44332832080201</v>
      </c>
      <c r="E78" s="14">
        <v>6622.4949999999999</v>
      </c>
      <c r="F78" s="14">
        <f t="shared" si="46"/>
        <v>33.195463659147869</v>
      </c>
      <c r="G78" s="14">
        <f t="shared" si="39"/>
        <v>2207.4983333333334</v>
      </c>
      <c r="H78" s="14">
        <f t="shared" si="40"/>
        <v>11.06515455304929</v>
      </c>
      <c r="I78" s="8">
        <v>196.11099999999999</v>
      </c>
      <c r="J78" s="8">
        <f t="shared" si="47"/>
        <v>13.888881019830029</v>
      </c>
      <c r="K78" s="8">
        <v>32.780999999999999</v>
      </c>
      <c r="L78" s="8">
        <f t="shared" si="48"/>
        <v>2.3216005665722381</v>
      </c>
      <c r="M78" s="8">
        <f t="shared" si="52"/>
        <v>10.927</v>
      </c>
      <c r="N78" s="8">
        <f t="shared" si="53"/>
        <v>0.77386685552407941</v>
      </c>
      <c r="O78" s="16">
        <v>443.55599999999998</v>
      </c>
      <c r="P78" s="16">
        <f t="shared" si="49"/>
        <v>31.413314447592068</v>
      </c>
      <c r="Q78" s="16">
        <v>89.275000000000006</v>
      </c>
      <c r="R78" s="16">
        <f t="shared" si="50"/>
        <v>6.3225920679886691</v>
      </c>
      <c r="S78" s="16">
        <f t="shared" si="54"/>
        <v>29.758333333333336</v>
      </c>
      <c r="T78" s="16">
        <f t="shared" si="55"/>
        <v>2.1075306893295562</v>
      </c>
      <c r="U78" s="19">
        <f t="shared" si="51"/>
        <v>2.2617599216770095</v>
      </c>
      <c r="V78" s="1">
        <v>9</v>
      </c>
      <c r="X78" s="2">
        <v>2479.3270000000002</v>
      </c>
      <c r="Y78" s="2">
        <f t="shared" si="37"/>
        <v>124.35533348313527</v>
      </c>
      <c r="Z78" s="2">
        <v>296.78899999999999</v>
      </c>
      <c r="AA78" s="2">
        <f t="shared" si="38"/>
        <v>14.886013450071825</v>
      </c>
      <c r="AB78" s="2">
        <f t="shared" si="56"/>
        <v>29.980216354510606</v>
      </c>
      <c r="AC78" s="2">
        <f t="shared" si="57"/>
        <v>1.5037144364828487</v>
      </c>
      <c r="AD78" s="1">
        <v>98</v>
      </c>
    </row>
    <row r="79" spans="1:30" s="1" customFormat="1" x14ac:dyDescent="0.15">
      <c r="A79" s="6" t="s">
        <v>93</v>
      </c>
      <c r="B79" s="7">
        <v>6022</v>
      </c>
      <c r="C79" s="14">
        <v>42653.7</v>
      </c>
      <c r="D79" s="15">
        <f t="shared" si="45"/>
        <v>213.80300751879699</v>
      </c>
      <c r="E79" s="14">
        <v>5694.4549999999999</v>
      </c>
      <c r="F79" s="14">
        <f t="shared" si="46"/>
        <v>28.543634085213032</v>
      </c>
      <c r="G79" s="14">
        <f t="shared" si="39"/>
        <v>1800.7447833334127</v>
      </c>
      <c r="H79" s="14">
        <f t="shared" si="40"/>
        <v>9.0262896407689865</v>
      </c>
      <c r="I79" s="8">
        <v>183</v>
      </c>
      <c r="J79" s="8">
        <f t="shared" si="47"/>
        <v>12.960339943342778</v>
      </c>
      <c r="K79" s="8">
        <v>22.286000000000001</v>
      </c>
      <c r="L79" s="8">
        <f t="shared" si="48"/>
        <v>1.5783286118980171</v>
      </c>
      <c r="M79" s="8">
        <f t="shared" si="52"/>
        <v>7.0474519934512498</v>
      </c>
      <c r="N79" s="8">
        <f t="shared" si="53"/>
        <v>0.49911133098096672</v>
      </c>
      <c r="O79" s="16">
        <v>454.2</v>
      </c>
      <c r="P79" s="16">
        <f t="shared" si="49"/>
        <v>32.167138810198303</v>
      </c>
      <c r="Q79" s="16">
        <v>43.595999999999997</v>
      </c>
      <c r="R79" s="16">
        <f t="shared" si="50"/>
        <v>3.0875354107648723</v>
      </c>
      <c r="S79" s="16">
        <f t="shared" si="54"/>
        <v>13.786265687270065</v>
      </c>
      <c r="T79" s="16">
        <f t="shared" si="55"/>
        <v>0.97636442544405555</v>
      </c>
      <c r="U79" s="19">
        <f t="shared" si="51"/>
        <v>2.4819672131147539</v>
      </c>
      <c r="V79" s="1">
        <v>10</v>
      </c>
      <c r="X79" s="2">
        <v>2280.0700000000002</v>
      </c>
      <c r="Y79" s="2">
        <f t="shared" si="37"/>
        <v>114.36122190210982</v>
      </c>
      <c r="Z79" s="2">
        <v>466.01</v>
      </c>
      <c r="AA79" s="2">
        <f t="shared" si="38"/>
        <v>23.373612660401736</v>
      </c>
      <c r="AB79" s="2">
        <f t="shared" si="56"/>
        <v>42.540698170497073</v>
      </c>
      <c r="AC79" s="2">
        <f t="shared" si="57"/>
        <v>2.1337091507483947</v>
      </c>
      <c r="AD79" s="1">
        <v>120</v>
      </c>
    </row>
    <row r="80" spans="1:30" s="1" customFormat="1" x14ac:dyDescent="0.15">
      <c r="A80" s="6" t="s">
        <v>94</v>
      </c>
      <c r="B80" s="7">
        <v>6023</v>
      </c>
      <c r="C80" s="14">
        <v>64236.110999999997</v>
      </c>
      <c r="D80" s="15">
        <f t="shared" si="45"/>
        <v>321.98551879699249</v>
      </c>
      <c r="E80" s="14">
        <v>4449.22</v>
      </c>
      <c r="F80" s="14">
        <f t="shared" si="46"/>
        <v>22.301854636591479</v>
      </c>
      <c r="G80" s="14">
        <f t="shared" si="39"/>
        <v>1483.0733333333335</v>
      </c>
      <c r="H80" s="14">
        <f t="shared" si="40"/>
        <v>7.4339515455304932</v>
      </c>
      <c r="I80" s="8">
        <v>229.2</v>
      </c>
      <c r="J80" s="8">
        <f t="shared" si="47"/>
        <v>16.232294617563738</v>
      </c>
      <c r="K80" s="8">
        <v>58.704000000000001</v>
      </c>
      <c r="L80" s="8">
        <f t="shared" si="48"/>
        <v>4.1575070821529749</v>
      </c>
      <c r="M80" s="8">
        <f t="shared" si="52"/>
        <v>19.568000000000001</v>
      </c>
      <c r="N80" s="8">
        <f t="shared" si="53"/>
        <v>1.3858356940509917</v>
      </c>
      <c r="O80" s="16">
        <v>491.9</v>
      </c>
      <c r="P80" s="16">
        <f t="shared" si="49"/>
        <v>34.8371104815864</v>
      </c>
      <c r="Q80" s="16">
        <v>31.164000000000001</v>
      </c>
      <c r="R80" s="16">
        <f t="shared" si="50"/>
        <v>2.2070821529745044</v>
      </c>
      <c r="S80" s="16">
        <f t="shared" si="54"/>
        <v>10.388</v>
      </c>
      <c r="T80" s="16">
        <f t="shared" si="55"/>
        <v>0.73569405099150142</v>
      </c>
      <c r="U80" s="19">
        <f t="shared" si="51"/>
        <v>2.1461605584642234</v>
      </c>
      <c r="V80" s="1">
        <v>9</v>
      </c>
      <c r="X80" s="2">
        <v>2207.5520000000001</v>
      </c>
      <c r="Y80" s="2">
        <f t="shared" si="37"/>
        <v>110.72394449839098</v>
      </c>
      <c r="Z80" s="2">
        <v>285.23200000000003</v>
      </c>
      <c r="AA80" s="2">
        <f t="shared" si="38"/>
        <v>14.306350263624621</v>
      </c>
      <c r="AB80" s="2">
        <f t="shared" si="56"/>
        <v>26.483126349458434</v>
      </c>
      <c r="AC80" s="2">
        <f t="shared" si="57"/>
        <v>1.3283112751415647</v>
      </c>
      <c r="AD80" s="1">
        <v>116</v>
      </c>
    </row>
    <row r="81" spans="1:30" s="1" customFormat="1" x14ac:dyDescent="0.15">
      <c r="A81" s="6" t="s">
        <v>95</v>
      </c>
      <c r="B81" s="7">
        <v>9380</v>
      </c>
      <c r="C81" s="14">
        <v>49242</v>
      </c>
      <c r="D81" s="15">
        <f t="shared" si="45"/>
        <v>246.82706766917292</v>
      </c>
      <c r="E81" s="14">
        <v>7457.3090000000002</v>
      </c>
      <c r="F81" s="14">
        <f t="shared" si="46"/>
        <v>37.37999498746867</v>
      </c>
      <c r="G81" s="14">
        <f t="shared" si="39"/>
        <v>2485.7696666666666</v>
      </c>
      <c r="H81" s="14">
        <f t="shared" si="40"/>
        <v>12.459998329156223</v>
      </c>
      <c r="I81" s="8">
        <v>191.88900000000001</v>
      </c>
      <c r="J81" s="8">
        <f t="shared" si="47"/>
        <v>13.589872521246461</v>
      </c>
      <c r="K81" s="8">
        <v>37.645000000000003</v>
      </c>
      <c r="L81" s="8">
        <f t="shared" si="48"/>
        <v>2.6660764872521252</v>
      </c>
      <c r="M81" s="8">
        <f t="shared" si="52"/>
        <v>12.548333333333334</v>
      </c>
      <c r="N81" s="8">
        <f t="shared" si="53"/>
        <v>0.88869216241737503</v>
      </c>
      <c r="O81" s="16">
        <v>519.88900000000001</v>
      </c>
      <c r="P81" s="16">
        <f t="shared" si="49"/>
        <v>36.819334277620399</v>
      </c>
      <c r="Q81" s="16">
        <v>37.530999999999999</v>
      </c>
      <c r="R81" s="16">
        <f t="shared" si="50"/>
        <v>2.65800283286119</v>
      </c>
      <c r="S81" s="16">
        <f t="shared" si="54"/>
        <v>12.510333333333334</v>
      </c>
      <c r="T81" s="16">
        <f t="shared" si="55"/>
        <v>0.88600094428706333</v>
      </c>
      <c r="U81" s="19">
        <f t="shared" si="51"/>
        <v>2.7093215348456656</v>
      </c>
      <c r="V81" s="1">
        <v>9</v>
      </c>
      <c r="X81" s="2">
        <v>2028.13</v>
      </c>
      <c r="Y81" s="2">
        <f t="shared" si="37"/>
        <v>101.72469484547666</v>
      </c>
      <c r="Z81" s="2">
        <v>213.27</v>
      </c>
      <c r="AA81" s="2">
        <f t="shared" si="38"/>
        <v>10.696960091165165</v>
      </c>
      <c r="AB81" s="2">
        <f t="shared" si="56"/>
        <v>19.152211381625143</v>
      </c>
      <c r="AC81" s="2">
        <f t="shared" si="57"/>
        <v>0.96061537397103858</v>
      </c>
      <c r="AD81" s="1">
        <v>124</v>
      </c>
    </row>
    <row r="82" spans="1:30" s="1" customFormat="1" x14ac:dyDescent="0.15">
      <c r="A82" s="6" t="s">
        <v>96</v>
      </c>
      <c r="B82" s="7">
        <v>9381</v>
      </c>
      <c r="C82" s="14">
        <v>66698.899999999994</v>
      </c>
      <c r="D82" s="15">
        <f t="shared" si="45"/>
        <v>334.33032581453631</v>
      </c>
      <c r="E82" s="14">
        <v>8562.5830000000005</v>
      </c>
      <c r="F82" s="14">
        <f t="shared" si="46"/>
        <v>42.920215538847124</v>
      </c>
      <c r="G82" s="14">
        <f t="shared" si="39"/>
        <v>2707.7264934237542</v>
      </c>
      <c r="H82" s="14">
        <f t="shared" si="40"/>
        <v>13.572563876810799</v>
      </c>
      <c r="I82" s="8">
        <v>217.7</v>
      </c>
      <c r="J82" s="8">
        <f t="shared" si="47"/>
        <v>15.417847025495751</v>
      </c>
      <c r="K82" s="8">
        <v>13.417</v>
      </c>
      <c r="L82" s="8">
        <f t="shared" si="48"/>
        <v>0.95021246458923514</v>
      </c>
      <c r="M82" s="8">
        <f t="shared" si="52"/>
        <v>4.242827936647914</v>
      </c>
      <c r="N82" s="8">
        <f t="shared" si="53"/>
        <v>0.30048356491840755</v>
      </c>
      <c r="O82" s="16">
        <v>530.1</v>
      </c>
      <c r="P82" s="16">
        <f t="shared" si="49"/>
        <v>37.542492917847028</v>
      </c>
      <c r="Q82" s="16">
        <v>42.569000000000003</v>
      </c>
      <c r="R82" s="16">
        <f t="shared" si="50"/>
        <v>3.0148016997167142</v>
      </c>
      <c r="S82" s="16">
        <f t="shared" si="54"/>
        <v>13.461499771570773</v>
      </c>
      <c r="T82" s="16">
        <f t="shared" si="55"/>
        <v>0.95336400648518238</v>
      </c>
      <c r="U82" s="19">
        <f t="shared" si="51"/>
        <v>2.4350022967386313</v>
      </c>
      <c r="V82" s="1">
        <v>10</v>
      </c>
      <c r="X82" s="2">
        <v>2759.3</v>
      </c>
      <c r="Y82" s="2">
        <f t="shared" si="37"/>
        <v>138.39790865828311</v>
      </c>
      <c r="Z82" s="2">
        <v>163.78</v>
      </c>
      <c r="AA82" s="2">
        <f t="shared" si="38"/>
        <v>8.2146955677358786</v>
      </c>
      <c r="AB82" s="2">
        <f t="shared" si="56"/>
        <v>14.827944486843684</v>
      </c>
      <c r="AC82" s="2">
        <f t="shared" si="57"/>
        <v>0.74372359173713809</v>
      </c>
      <c r="AD82" s="1">
        <v>122</v>
      </c>
    </row>
    <row r="83" spans="1:30" s="1" customFormat="1" x14ac:dyDescent="0.15">
      <c r="A83" s="6" t="s">
        <v>97</v>
      </c>
      <c r="B83" s="7">
        <v>9382</v>
      </c>
      <c r="C83" s="14"/>
      <c r="D83" s="15"/>
      <c r="E83" s="14"/>
      <c r="F83" s="14">
        <f t="shared" si="46"/>
        <v>0</v>
      </c>
      <c r="G83" s="14"/>
      <c r="H83" s="14"/>
      <c r="I83" s="8"/>
      <c r="J83" s="8"/>
      <c r="K83" s="8"/>
      <c r="L83" s="8">
        <f t="shared" si="48"/>
        <v>0</v>
      </c>
      <c r="M83" s="8"/>
      <c r="N83" s="8"/>
      <c r="O83" s="16"/>
      <c r="P83" s="16"/>
      <c r="Q83" s="16"/>
      <c r="R83" s="16">
        <f t="shared" si="50"/>
        <v>0</v>
      </c>
      <c r="S83" s="16"/>
      <c r="T83" s="16"/>
      <c r="U83" s="19"/>
      <c r="X83" s="2">
        <v>3646.1759999999999</v>
      </c>
      <c r="Y83" s="2">
        <f t="shared" si="37"/>
        <v>182.88085130287541</v>
      </c>
      <c r="Z83" s="2">
        <v>430.40199999999999</v>
      </c>
      <c r="AA83" s="2">
        <f t="shared" si="38"/>
        <v>21.587626094423356</v>
      </c>
      <c r="AB83" s="2">
        <f t="shared" si="56"/>
        <v>45.118389029478706</v>
      </c>
      <c r="AC83" s="2">
        <f t="shared" si="57"/>
        <v>2.2629981095606411</v>
      </c>
      <c r="AD83" s="1">
        <v>91</v>
      </c>
    </row>
    <row r="84" spans="1:30" s="1" customFormat="1" ht="15" x14ac:dyDescent="0.2">
      <c r="A84" s="4" t="s">
        <v>98</v>
      </c>
      <c r="B84" s="7">
        <v>9383</v>
      </c>
      <c r="C84" s="14">
        <v>55611.6</v>
      </c>
      <c r="D84" s="15">
        <f t="shared" si="45"/>
        <v>278.7548872180451</v>
      </c>
      <c r="E84" s="14">
        <v>6296.52</v>
      </c>
      <c r="F84" s="14">
        <f t="shared" si="46"/>
        <v>31.561503759398498</v>
      </c>
      <c r="G84" s="14">
        <f>E84/SQRT(V84)</f>
        <v>1991.1344532803405</v>
      </c>
      <c r="H84" s="14">
        <f>F84/SQRT(V84)</f>
        <v>9.9806238259666191</v>
      </c>
      <c r="I84" s="8">
        <v>234.5</v>
      </c>
      <c r="J84" s="8">
        <f t="shared" si="47"/>
        <v>16.607648725212467</v>
      </c>
      <c r="K84" s="8">
        <v>44.054000000000002</v>
      </c>
      <c r="L84" s="8">
        <f t="shared" si="48"/>
        <v>3.1199716713881025</v>
      </c>
      <c r="M84" s="8">
        <f>K84/SQRT(V84)</f>
        <v>13.931098004105777</v>
      </c>
      <c r="N84" s="8">
        <f>L84/SQRT(V84)</f>
        <v>0.9866216716788796</v>
      </c>
      <c r="O84" s="16">
        <v>513</v>
      </c>
      <c r="P84" s="16">
        <f t="shared" si="49"/>
        <v>36.331444759206803</v>
      </c>
      <c r="Q84" s="16">
        <v>52.482999999999997</v>
      </c>
      <c r="R84" s="16">
        <f t="shared" si="50"/>
        <v>3.7169263456090653</v>
      </c>
      <c r="S84" s="16">
        <f>Q84/SQRT(V84)</f>
        <v>16.596581843861703</v>
      </c>
      <c r="T84" s="16">
        <f>R84/SQRT(V84)</f>
        <v>1.1753953147210838</v>
      </c>
      <c r="U84" s="19">
        <f t="shared" si="51"/>
        <v>2.1876332622601278</v>
      </c>
      <c r="V84" s="1">
        <v>10</v>
      </c>
      <c r="X84" s="2"/>
      <c r="Y84" s="2"/>
      <c r="Z84" s="2"/>
      <c r="AA84" s="2"/>
      <c r="AB84" s="2"/>
      <c r="AC84" s="2"/>
    </row>
    <row r="85" spans="1:30" s="1" customFormat="1" x14ac:dyDescent="0.15">
      <c r="A85" s="6" t="s">
        <v>99</v>
      </c>
      <c r="B85" s="7">
        <v>9384</v>
      </c>
      <c r="C85" s="14">
        <v>59985.599999999999</v>
      </c>
      <c r="D85" s="15">
        <f t="shared" si="45"/>
        <v>300.6796992481203</v>
      </c>
      <c r="E85" s="14">
        <v>4655.37</v>
      </c>
      <c r="F85" s="14">
        <f t="shared" si="46"/>
        <v>23.33518796992481</v>
      </c>
      <c r="G85" s="14">
        <f>E85/SQRT(V85)</f>
        <v>1472.1572550818066</v>
      </c>
      <c r="H85" s="14">
        <f>F85/SQRT(V85)</f>
        <v>7.3792343613123137</v>
      </c>
      <c r="I85" s="8">
        <v>241.8</v>
      </c>
      <c r="J85" s="8">
        <f t="shared" si="47"/>
        <v>17.124645892351275</v>
      </c>
      <c r="K85" s="8">
        <v>37.558</v>
      </c>
      <c r="L85" s="8">
        <f t="shared" si="48"/>
        <v>2.659915014164306</v>
      </c>
      <c r="M85" s="8">
        <f>K85/SQRT(V85)</f>
        <v>11.876882436060399</v>
      </c>
      <c r="N85" s="8">
        <f>L85/SQRT(V85)</f>
        <v>0.84113898272382426</v>
      </c>
      <c r="O85" s="16">
        <v>514</v>
      </c>
      <c r="P85" s="16">
        <f t="shared" si="49"/>
        <v>36.402266288951843</v>
      </c>
      <c r="Q85" s="16">
        <v>78.125</v>
      </c>
      <c r="R85" s="16">
        <f t="shared" si="50"/>
        <v>5.5329320113314449</v>
      </c>
      <c r="S85" s="16">
        <f>Q85/SQRT(V85)</f>
        <v>24.705294220065461</v>
      </c>
      <c r="T85" s="16">
        <f>R85/SQRT(V85)</f>
        <v>1.7496667294663926</v>
      </c>
      <c r="U85" s="19">
        <f t="shared" si="51"/>
        <v>2.1257237386269647</v>
      </c>
      <c r="V85" s="1">
        <v>10</v>
      </c>
      <c r="X85" s="2">
        <v>2654.63</v>
      </c>
      <c r="Y85" s="2">
        <f t="shared" si="37"/>
        <v>133.14798690303269</v>
      </c>
      <c r="Z85" s="2">
        <v>173.03</v>
      </c>
      <c r="AA85" s="2">
        <f t="shared" si="38"/>
        <v>8.6786468072129619</v>
      </c>
      <c r="AB85" s="2">
        <f t="shared" ref="AB85:AB91" si="58">Z85/SQRT(AD85)</f>
        <v>16.205744297798052</v>
      </c>
      <c r="AC85" s="2">
        <f t="shared" ref="AC85:AC91" si="59">AA85/SQRT(AD85)</f>
        <v>0.81282974633644289</v>
      </c>
      <c r="AD85" s="1">
        <v>114</v>
      </c>
    </row>
    <row r="86" spans="1:30" s="1" customFormat="1" x14ac:dyDescent="0.15">
      <c r="A86" s="6" t="s">
        <v>100</v>
      </c>
      <c r="B86" s="7">
        <v>9385</v>
      </c>
      <c r="C86" s="14"/>
      <c r="D86" s="15"/>
      <c r="E86" s="14"/>
      <c r="F86" s="14">
        <f t="shared" si="46"/>
        <v>0</v>
      </c>
      <c r="G86" s="14"/>
      <c r="H86" s="14"/>
      <c r="I86" s="8"/>
      <c r="J86" s="8"/>
      <c r="K86" s="8"/>
      <c r="L86" s="8">
        <f t="shared" si="48"/>
        <v>0</v>
      </c>
      <c r="M86" s="8"/>
      <c r="N86" s="8"/>
      <c r="O86" s="16"/>
      <c r="P86" s="16"/>
      <c r="Q86" s="16"/>
      <c r="R86" s="16">
        <f t="shared" si="50"/>
        <v>0</v>
      </c>
      <c r="S86" s="16"/>
      <c r="T86" s="16"/>
      <c r="U86" s="19"/>
      <c r="X86" s="2">
        <v>2850.07</v>
      </c>
      <c r="Y86" s="2">
        <f t="shared" si="37"/>
        <v>142.95064963204908</v>
      </c>
      <c r="Z86" s="2">
        <v>457.88</v>
      </c>
      <c r="AA86" s="2">
        <f t="shared" si="38"/>
        <v>22.965837138569448</v>
      </c>
      <c r="AB86" s="2">
        <f t="shared" si="58"/>
        <v>40.954032221504143</v>
      </c>
      <c r="AC86" s="2">
        <f t="shared" si="59"/>
        <v>2.0541269200812216</v>
      </c>
      <c r="AD86" s="1">
        <v>125</v>
      </c>
    </row>
    <row r="87" spans="1:30" s="1" customFormat="1" x14ac:dyDescent="0.15">
      <c r="A87" s="6" t="s">
        <v>101</v>
      </c>
      <c r="B87" s="7">
        <v>1132</v>
      </c>
      <c r="C87" s="14">
        <v>33499.25</v>
      </c>
      <c r="D87" s="15">
        <f t="shared" si="45"/>
        <v>167.91604010025063</v>
      </c>
      <c r="E87" s="14">
        <v>7533.4290000000001</v>
      </c>
      <c r="F87" s="14">
        <f t="shared" si="46"/>
        <v>37.761548872180448</v>
      </c>
      <c r="G87" s="14">
        <f>E87/SQRT(V87)</f>
        <v>2663.4693657436956</v>
      </c>
      <c r="H87" s="14">
        <f>F87/SQRT(V87)</f>
        <v>13.35072363781301</v>
      </c>
      <c r="I87" s="8">
        <v>172.625</v>
      </c>
      <c r="J87" s="8">
        <f t="shared" si="47"/>
        <v>12.225566572237961</v>
      </c>
      <c r="K87" s="8">
        <v>40.447000000000003</v>
      </c>
      <c r="L87" s="8">
        <f t="shared" si="48"/>
        <v>2.8645184135977342</v>
      </c>
      <c r="M87" s="8">
        <f>K87/SQRT(V87)</f>
        <v>14.300173989326144</v>
      </c>
      <c r="N87" s="8">
        <f>L87/SQRT(V87)</f>
        <v>1.0127601975443445</v>
      </c>
      <c r="O87" s="16">
        <v>441.625</v>
      </c>
      <c r="P87" s="16">
        <f t="shared" si="49"/>
        <v>31.276558073654392</v>
      </c>
      <c r="Q87" s="16">
        <v>86.448999999999998</v>
      </c>
      <c r="R87" s="16">
        <f t="shared" si="50"/>
        <v>6.1224504249291787</v>
      </c>
      <c r="S87" s="16">
        <f>Q87/SQRT(V87)</f>
        <v>30.564337063397922</v>
      </c>
      <c r="T87" s="16">
        <f>R87/SQRT(V87)</f>
        <v>2.1646131064729408</v>
      </c>
      <c r="U87" s="19">
        <f t="shared" si="51"/>
        <v>2.5582910934105723</v>
      </c>
      <c r="V87" s="1">
        <v>8</v>
      </c>
      <c r="X87" s="2">
        <v>2098.41</v>
      </c>
      <c r="Y87" s="2">
        <f t="shared" si="37"/>
        <v>105.24972112768741</v>
      </c>
      <c r="Z87" s="2">
        <v>271.17099999999999</v>
      </c>
      <c r="AA87" s="2">
        <f t="shared" si="38"/>
        <v>13.601094222728696</v>
      </c>
      <c r="AB87" s="2">
        <f t="shared" si="58"/>
        <v>24.550668790095791</v>
      </c>
      <c r="AC87" s="2">
        <f t="shared" si="59"/>
        <v>1.2313852124493312</v>
      </c>
      <c r="AD87" s="1">
        <v>122</v>
      </c>
    </row>
    <row r="88" spans="1:30" s="1" customFormat="1" x14ac:dyDescent="0.15">
      <c r="A88" s="6" t="s">
        <v>102</v>
      </c>
      <c r="B88" s="7">
        <v>1137</v>
      </c>
      <c r="C88" s="14">
        <v>52768.5</v>
      </c>
      <c r="D88" s="15">
        <f t="shared" si="45"/>
        <v>264.50375939849624</v>
      </c>
      <c r="E88" s="14">
        <v>7075.4279999999999</v>
      </c>
      <c r="F88" s="14">
        <f t="shared" si="46"/>
        <v>35.465804511278193</v>
      </c>
      <c r="G88" s="14">
        <f>E88/SQRT(V88)</f>
        <v>2888.5313853001494</v>
      </c>
      <c r="H88" s="14">
        <f>F88/SQRT(V88)</f>
        <v>14.478854061654884</v>
      </c>
      <c r="I88" s="8">
        <v>208.9</v>
      </c>
      <c r="J88" s="8">
        <f t="shared" si="47"/>
        <v>14.794617563739378</v>
      </c>
      <c r="K88" s="8">
        <v>39.503999999999998</v>
      </c>
      <c r="L88" s="8">
        <f t="shared" si="48"/>
        <v>2.7977337110481586</v>
      </c>
      <c r="M88" s="8">
        <f>K88/SQRT(V88)</f>
        <v>16.127440466484444</v>
      </c>
      <c r="N88" s="8">
        <f>L88/SQRT(V88)</f>
        <v>1.1421700047085301</v>
      </c>
      <c r="O88" s="16">
        <v>476.2</v>
      </c>
      <c r="P88" s="16">
        <f t="shared" si="49"/>
        <v>33.725212464589234</v>
      </c>
      <c r="Q88" s="16">
        <v>96.998999999999995</v>
      </c>
      <c r="R88" s="16">
        <f t="shared" si="50"/>
        <v>6.8696175637393768</v>
      </c>
      <c r="S88" s="16">
        <f>Q88/SQRT(V88)</f>
        <v>39.599675926704251</v>
      </c>
      <c r="T88" s="16">
        <f>R88/SQRT(V88)</f>
        <v>2.8045096265371283</v>
      </c>
      <c r="U88" s="19">
        <f t="shared" si="51"/>
        <v>2.2795595978937286</v>
      </c>
      <c r="V88" s="1">
        <v>6</v>
      </c>
      <c r="X88" s="2">
        <v>2439.86</v>
      </c>
      <c r="Y88" s="2">
        <f t="shared" si="37"/>
        <v>122.37579147573612</v>
      </c>
      <c r="Z88" s="2">
        <v>346.94</v>
      </c>
      <c r="AA88" s="2">
        <f t="shared" si="38"/>
        <v>17.40143167828969</v>
      </c>
      <c r="AB88" s="2">
        <f t="shared" si="58"/>
        <v>33.079431071286578</v>
      </c>
      <c r="AC88" s="2">
        <f t="shared" si="59"/>
        <v>1.659161410456236</v>
      </c>
      <c r="AD88" s="1">
        <v>110</v>
      </c>
    </row>
    <row r="89" spans="1:30" s="1" customFormat="1" x14ac:dyDescent="0.15">
      <c r="A89" s="6" t="s">
        <v>103</v>
      </c>
      <c r="B89" s="7">
        <v>6025</v>
      </c>
      <c r="C89" s="14"/>
      <c r="D89" s="15"/>
      <c r="E89" s="14"/>
      <c r="F89" s="14">
        <f t="shared" si="46"/>
        <v>0</v>
      </c>
      <c r="G89" s="14"/>
      <c r="H89" s="14"/>
      <c r="I89" s="8"/>
      <c r="J89" s="8"/>
      <c r="K89" s="8"/>
      <c r="L89" s="8">
        <f t="shared" si="48"/>
        <v>0</v>
      </c>
      <c r="M89" s="8"/>
      <c r="N89" s="8"/>
      <c r="O89" s="16"/>
      <c r="P89" s="16"/>
      <c r="Q89" s="16"/>
      <c r="R89" s="16">
        <f t="shared" si="50"/>
        <v>0</v>
      </c>
      <c r="S89" s="16"/>
      <c r="T89" s="16"/>
      <c r="U89" s="19"/>
      <c r="X89" s="2">
        <v>2888.67</v>
      </c>
      <c r="Y89" s="2">
        <f t="shared" si="37"/>
        <v>144.88670561516426</v>
      </c>
      <c r="Z89" s="2">
        <v>349.98</v>
      </c>
      <c r="AA89" s="2">
        <f t="shared" si="38"/>
        <v>17.5539086261827</v>
      </c>
      <c r="AB89" s="2">
        <f t="shared" si="58"/>
        <v>34.154550753052767</v>
      </c>
      <c r="AC89" s="2">
        <f t="shared" si="59"/>
        <v>1.7130860708823583</v>
      </c>
      <c r="AD89" s="1">
        <v>105</v>
      </c>
    </row>
    <row r="90" spans="1:30" s="1" customFormat="1" x14ac:dyDescent="0.15">
      <c r="A90" s="6" t="s">
        <v>104</v>
      </c>
      <c r="B90" s="7">
        <v>9386</v>
      </c>
      <c r="C90" s="14">
        <v>43312.571000000004</v>
      </c>
      <c r="D90" s="15">
        <f t="shared" si="45"/>
        <v>217.10561904761906</v>
      </c>
      <c r="E90" s="14">
        <v>7803.13</v>
      </c>
      <c r="F90" s="14">
        <f t="shared" si="46"/>
        <v>39.113433583959903</v>
      </c>
      <c r="G90" s="14">
        <f t="shared" ref="G90:G96" si="60">E90/SQRT(V90)</f>
        <v>2949.305918272491</v>
      </c>
      <c r="H90" s="14">
        <f t="shared" ref="H90:H96" si="61">F90/SQRT(V90)</f>
        <v>14.783488312142813</v>
      </c>
      <c r="I90" s="8">
        <v>194.22200000000001</v>
      </c>
      <c r="J90" s="8">
        <f t="shared" si="47"/>
        <v>13.755099150141644</v>
      </c>
      <c r="K90" s="8">
        <v>41.56</v>
      </c>
      <c r="L90" s="8">
        <f t="shared" si="48"/>
        <v>2.9433427762039663</v>
      </c>
      <c r="M90" s="8">
        <f t="shared" ref="M90:M96" si="62">K90/SQRT(V90)</f>
        <v>15.708203498263483</v>
      </c>
      <c r="N90" s="8">
        <f t="shared" ref="N90:N96" si="63">L90/SQRT(V90)</f>
        <v>1.112479001293448</v>
      </c>
      <c r="O90" s="16">
        <v>440.66699999999997</v>
      </c>
      <c r="P90" s="16">
        <f t="shared" si="49"/>
        <v>31.208711048158641</v>
      </c>
      <c r="Q90" s="16">
        <v>60.625999999999998</v>
      </c>
      <c r="R90" s="16">
        <f t="shared" si="50"/>
        <v>4.2936260623229465</v>
      </c>
      <c r="S90" s="16">
        <f t="shared" ref="S90:S96" si="64">Q90/SQRT(V90)</f>
        <v>22.914474140657408</v>
      </c>
      <c r="T90" s="16">
        <f t="shared" ref="T90:T96" si="65">R90/SQRT(V90)</f>
        <v>1.6228381119445758</v>
      </c>
      <c r="U90" s="19">
        <f t="shared" si="51"/>
        <v>2.2688830307586163</v>
      </c>
      <c r="V90" s="1">
        <v>7</v>
      </c>
      <c r="X90" s="2">
        <v>2687.7080000000001</v>
      </c>
      <c r="Y90" s="2">
        <f t="shared" si="37"/>
        <v>134.80707653540276</v>
      </c>
      <c r="Z90" s="2">
        <v>327.47800000000001</v>
      </c>
      <c r="AA90" s="2">
        <f t="shared" si="38"/>
        <v>16.425278270429907</v>
      </c>
      <c r="AB90" s="2">
        <f t="shared" si="58"/>
        <v>29.89451461444613</v>
      </c>
      <c r="AC90" s="2">
        <f t="shared" si="59"/>
        <v>1.4994159036689834</v>
      </c>
      <c r="AD90" s="1">
        <v>120</v>
      </c>
    </row>
    <row r="91" spans="1:30" s="1" customFormat="1" x14ac:dyDescent="0.15">
      <c r="A91" s="6" t="s">
        <v>105</v>
      </c>
      <c r="B91" s="7">
        <v>9388</v>
      </c>
      <c r="C91" s="14">
        <v>51022.1</v>
      </c>
      <c r="D91" s="15">
        <f t="shared" si="45"/>
        <v>255.74987468671679</v>
      </c>
      <c r="E91" s="14">
        <v>3211.93</v>
      </c>
      <c r="F91" s="14">
        <f t="shared" si="46"/>
        <v>16.099899749373431</v>
      </c>
      <c r="G91" s="14">
        <f t="shared" si="60"/>
        <v>1015.7014485024622</v>
      </c>
      <c r="H91" s="14">
        <f t="shared" si="61"/>
        <v>5.0912353308394085</v>
      </c>
      <c r="I91" s="8">
        <v>203.5</v>
      </c>
      <c r="J91" s="8">
        <f t="shared" si="47"/>
        <v>14.412181303116148</v>
      </c>
      <c r="K91" s="8">
        <v>25.452999999999999</v>
      </c>
      <c r="L91" s="8">
        <f t="shared" si="48"/>
        <v>1.8026203966005667</v>
      </c>
      <c r="M91" s="8">
        <f t="shared" si="62"/>
        <v>8.0489453284265746</v>
      </c>
      <c r="N91" s="8">
        <f t="shared" si="63"/>
        <v>0.57003862099338354</v>
      </c>
      <c r="O91" s="16">
        <v>488.9</v>
      </c>
      <c r="P91" s="16">
        <f t="shared" si="49"/>
        <v>34.624645892351275</v>
      </c>
      <c r="Q91" s="16">
        <v>57.984000000000002</v>
      </c>
      <c r="R91" s="16">
        <f t="shared" si="50"/>
        <v>4.1065155807365441</v>
      </c>
      <c r="S91" s="16">
        <f t="shared" si="64"/>
        <v>18.336150784720331</v>
      </c>
      <c r="T91" s="16">
        <f t="shared" si="65"/>
        <v>1.2985942482096551</v>
      </c>
      <c r="U91" s="19">
        <f t="shared" si="51"/>
        <v>2.4024570024570022</v>
      </c>
      <c r="V91" s="1">
        <v>10</v>
      </c>
      <c r="X91" s="2">
        <v>2484.4949999999999</v>
      </c>
      <c r="Y91" s="2">
        <f t="shared" si="37"/>
        <v>124.61454429455337</v>
      </c>
      <c r="Z91" s="2">
        <v>395.87599999999998</v>
      </c>
      <c r="AA91" s="2">
        <f t="shared" si="38"/>
        <v>19.855909284241108</v>
      </c>
      <c r="AB91" s="2">
        <f t="shared" si="58"/>
        <v>40.195117846843658</v>
      </c>
      <c r="AC91" s="2">
        <f t="shared" si="59"/>
        <v>2.0160621346995233</v>
      </c>
      <c r="AD91" s="1">
        <v>97</v>
      </c>
    </row>
    <row r="92" spans="1:30" s="1" customFormat="1" x14ac:dyDescent="0.15">
      <c r="A92" s="6" t="s">
        <v>106</v>
      </c>
      <c r="B92" s="7">
        <v>6030</v>
      </c>
      <c r="C92" s="14">
        <v>49880.857000000004</v>
      </c>
      <c r="D92" s="15">
        <f t="shared" si="45"/>
        <v>250.02935839598999</v>
      </c>
      <c r="E92" s="14">
        <v>2671.2359999999999</v>
      </c>
      <c r="F92" s="14">
        <f t="shared" si="46"/>
        <v>13.389654135338345</v>
      </c>
      <c r="G92" s="14">
        <f t="shared" si="60"/>
        <v>1009.632307023276</v>
      </c>
      <c r="H92" s="14">
        <f t="shared" si="61"/>
        <v>5.0608135690389773</v>
      </c>
      <c r="I92" s="8">
        <v>204.8</v>
      </c>
      <c r="J92" s="8">
        <f t="shared" si="47"/>
        <v>14.504249291784705</v>
      </c>
      <c r="K92" s="8">
        <v>38.078000000000003</v>
      </c>
      <c r="L92" s="8">
        <f t="shared" si="48"/>
        <v>2.6967422096317284</v>
      </c>
      <c r="M92" s="8">
        <f t="shared" si="62"/>
        <v>14.392131203245356</v>
      </c>
      <c r="N92" s="8">
        <f t="shared" si="63"/>
        <v>1.0192727481051951</v>
      </c>
      <c r="O92" s="16">
        <v>421.4</v>
      </c>
      <c r="P92" s="16">
        <f t="shared" si="49"/>
        <v>29.844192634560908</v>
      </c>
      <c r="Q92" s="16">
        <v>54.529000000000003</v>
      </c>
      <c r="R92" s="16">
        <f t="shared" si="50"/>
        <v>3.8618271954674226</v>
      </c>
      <c r="S92" s="16">
        <f t="shared" si="64"/>
        <v>20.610024748720154</v>
      </c>
      <c r="T92" s="16">
        <f t="shared" si="65"/>
        <v>1.4596334807875462</v>
      </c>
      <c r="U92" s="19">
        <f t="shared" si="51"/>
        <v>2.0576171875</v>
      </c>
      <c r="V92" s="1">
        <v>7</v>
      </c>
      <c r="X92" s="2"/>
      <c r="Y92" s="2"/>
      <c r="Z92" s="2"/>
      <c r="AA92" s="2"/>
      <c r="AB92" s="2"/>
      <c r="AC92" s="2"/>
    </row>
    <row r="93" spans="1:30" s="1" customFormat="1" x14ac:dyDescent="0.15">
      <c r="A93" s="6" t="s">
        <v>107</v>
      </c>
      <c r="B93" s="7">
        <v>9390</v>
      </c>
      <c r="C93" s="14">
        <v>29128.125</v>
      </c>
      <c r="D93" s="15">
        <f t="shared" si="45"/>
        <v>146.00563909774436</v>
      </c>
      <c r="E93" s="14">
        <v>2122.4720000000002</v>
      </c>
      <c r="F93" s="14">
        <f t="shared" si="46"/>
        <v>10.638957393483711</v>
      </c>
      <c r="G93" s="14">
        <f t="shared" si="60"/>
        <v>750.40717203928693</v>
      </c>
      <c r="H93" s="14">
        <f t="shared" si="61"/>
        <v>3.7614394588435438</v>
      </c>
      <c r="I93" s="8">
        <v>141</v>
      </c>
      <c r="J93" s="8">
        <f t="shared" si="47"/>
        <v>9.9858356940509925</v>
      </c>
      <c r="K93" s="8">
        <v>15.468</v>
      </c>
      <c r="L93" s="8">
        <f t="shared" si="48"/>
        <v>1.0954674220963174</v>
      </c>
      <c r="M93" s="8">
        <f t="shared" si="62"/>
        <v>5.468763845696758</v>
      </c>
      <c r="N93" s="8">
        <f t="shared" si="63"/>
        <v>0.38730622136662596</v>
      </c>
      <c r="O93" s="16">
        <v>374.44400000000002</v>
      </c>
      <c r="P93" s="16">
        <f t="shared" si="49"/>
        <v>26.518696883852694</v>
      </c>
      <c r="Q93" s="16">
        <v>50.088000000000001</v>
      </c>
      <c r="R93" s="16">
        <f t="shared" si="50"/>
        <v>3.5473087818696887</v>
      </c>
      <c r="S93" s="16">
        <f t="shared" si="64"/>
        <v>17.708782228035897</v>
      </c>
      <c r="T93" s="16">
        <f t="shared" si="65"/>
        <v>1.2541630473113241</v>
      </c>
      <c r="U93" s="19">
        <f t="shared" si="51"/>
        <v>2.655631205673759</v>
      </c>
      <c r="V93" s="1">
        <v>8</v>
      </c>
      <c r="X93" s="2">
        <v>2549.4349999999999</v>
      </c>
      <c r="Y93" s="2">
        <f t="shared" si="37"/>
        <v>127.87173278013627</v>
      </c>
      <c r="Z93" s="2">
        <v>350.97</v>
      </c>
      <c r="AA93" s="2">
        <f t="shared" si="38"/>
        <v>17.603563948029439</v>
      </c>
      <c r="AB93" s="2">
        <f>Z93/SQRT(AD93)</f>
        <v>32.728121254810297</v>
      </c>
      <c r="AC93" s="2">
        <f>AA93/SQRT(AD93)</f>
        <v>1.6415408023703293</v>
      </c>
      <c r="AD93" s="1">
        <v>115</v>
      </c>
    </row>
    <row r="94" spans="1:30" s="1" customFormat="1" x14ac:dyDescent="0.15">
      <c r="A94" s="6" t="s">
        <v>108</v>
      </c>
      <c r="B94" s="7">
        <v>9391</v>
      </c>
      <c r="C94" s="14">
        <v>26679</v>
      </c>
      <c r="D94" s="15">
        <f t="shared" si="45"/>
        <v>133.72932330827066</v>
      </c>
      <c r="E94" s="14">
        <v>2111.6280000000002</v>
      </c>
      <c r="F94" s="14">
        <f t="shared" si="46"/>
        <v>10.5846015037594</v>
      </c>
      <c r="G94" s="14">
        <f t="shared" si="60"/>
        <v>703.87600000000009</v>
      </c>
      <c r="H94" s="14">
        <f t="shared" si="61"/>
        <v>3.5282005012531332</v>
      </c>
      <c r="I94" s="8">
        <v>156.30000000000001</v>
      </c>
      <c r="J94" s="8">
        <f t="shared" si="47"/>
        <v>11.069405099150144</v>
      </c>
      <c r="K94" s="8">
        <v>26.495000000000001</v>
      </c>
      <c r="L94" s="8">
        <f t="shared" si="48"/>
        <v>1.8764164305949009</v>
      </c>
      <c r="M94" s="8">
        <f t="shared" si="62"/>
        <v>8.831666666666667</v>
      </c>
      <c r="N94" s="8">
        <f t="shared" si="63"/>
        <v>0.62547214353163361</v>
      </c>
      <c r="O94" s="16">
        <v>331</v>
      </c>
      <c r="P94" s="16">
        <f t="shared" si="49"/>
        <v>23.441926345609065</v>
      </c>
      <c r="Q94" s="16">
        <v>58.401000000000003</v>
      </c>
      <c r="R94" s="16">
        <f t="shared" si="50"/>
        <v>4.1360481586402269</v>
      </c>
      <c r="S94" s="16">
        <f t="shared" si="64"/>
        <v>19.467000000000002</v>
      </c>
      <c r="T94" s="16">
        <f t="shared" si="65"/>
        <v>1.3786827195467424</v>
      </c>
      <c r="U94" s="19">
        <f t="shared" si="51"/>
        <v>2.1177223288547662</v>
      </c>
      <c r="V94" s="1">
        <v>9</v>
      </c>
      <c r="X94" s="2">
        <v>2300.44</v>
      </c>
      <c r="Y94" s="2">
        <f t="shared" si="37"/>
        <v>115.38291776677448</v>
      </c>
      <c r="Z94" s="2">
        <v>218.99</v>
      </c>
      <c r="AA94" s="2">
        <f t="shared" si="38"/>
        <v>10.983857506279644</v>
      </c>
      <c r="AB94" s="2">
        <f>Z94/SQRT(AD94)</f>
        <v>22.587093871821317</v>
      </c>
      <c r="AC94" s="2">
        <f>AA94/SQRT(AD94)</f>
        <v>1.1328983997855953</v>
      </c>
      <c r="AD94" s="1">
        <v>94</v>
      </c>
    </row>
    <row r="95" spans="1:30" s="1" customFormat="1" x14ac:dyDescent="0.15">
      <c r="A95" s="6" t="s">
        <v>109</v>
      </c>
      <c r="B95" s="7">
        <v>9392</v>
      </c>
      <c r="C95" s="14">
        <v>46414.5</v>
      </c>
      <c r="D95" s="15">
        <f t="shared" si="45"/>
        <v>232.65413533834587</v>
      </c>
      <c r="E95" s="14">
        <v>4876.41</v>
      </c>
      <c r="F95" s="14">
        <f t="shared" si="46"/>
        <v>24.443157894736842</v>
      </c>
      <c r="G95" s="14">
        <f t="shared" si="60"/>
        <v>1542.0562404821685</v>
      </c>
      <c r="H95" s="14">
        <f t="shared" si="61"/>
        <v>7.7296052154494665</v>
      </c>
      <c r="I95" s="8">
        <v>225.1</v>
      </c>
      <c r="J95" s="8">
        <f t="shared" si="47"/>
        <v>15.941926345609065</v>
      </c>
      <c r="K95" s="8">
        <v>64.346999999999994</v>
      </c>
      <c r="L95" s="8">
        <f t="shared" si="48"/>
        <v>4.5571529745042492</v>
      </c>
      <c r="M95" s="8">
        <f t="shared" si="62"/>
        <v>20.348308059885468</v>
      </c>
      <c r="N95" s="8">
        <f t="shared" si="63"/>
        <v>1.4410983045244665</v>
      </c>
      <c r="O95" s="16">
        <v>456.8</v>
      </c>
      <c r="P95" s="16">
        <f t="shared" si="49"/>
        <v>32.351274787535417</v>
      </c>
      <c r="Q95" s="16">
        <v>30.564</v>
      </c>
      <c r="R95" s="16">
        <f t="shared" si="50"/>
        <v>2.1645892351274787</v>
      </c>
      <c r="S95" s="16">
        <f t="shared" si="64"/>
        <v>9.6651854405386342</v>
      </c>
      <c r="T95" s="16">
        <f t="shared" si="65"/>
        <v>0.68450321816845849</v>
      </c>
      <c r="U95" s="19">
        <f t="shared" si="51"/>
        <v>2.0293203020879611</v>
      </c>
      <c r="V95" s="1">
        <v>10</v>
      </c>
      <c r="X95" s="2">
        <v>2102.88</v>
      </c>
      <c r="Y95" s="2">
        <f t="shared" si="37"/>
        <v>105.47392242935905</v>
      </c>
      <c r="Z95" s="2">
        <v>306.57</v>
      </c>
      <c r="AA95" s="2">
        <f t="shared" si="38"/>
        <v>15.376597998539433</v>
      </c>
      <c r="AB95" s="2">
        <f>Z95/SQRT(AD95)</f>
        <v>30.354953225035906</v>
      </c>
      <c r="AC95" s="2">
        <f>AA95/SQRT(AD95)</f>
        <v>1.5225100727593868</v>
      </c>
      <c r="AD95" s="1">
        <v>102</v>
      </c>
    </row>
    <row r="96" spans="1:30" s="1" customFormat="1" ht="15" x14ac:dyDescent="0.2">
      <c r="A96" s="4" t="s">
        <v>110</v>
      </c>
      <c r="B96" s="7">
        <v>9394</v>
      </c>
      <c r="C96" s="14">
        <v>42670.332999999999</v>
      </c>
      <c r="D96" s="15">
        <f t="shared" si="45"/>
        <v>213.88638095238093</v>
      </c>
      <c r="E96" s="14">
        <v>7769.8649999999998</v>
      </c>
      <c r="F96" s="14">
        <f t="shared" si="46"/>
        <v>38.946691729323305</v>
      </c>
      <c r="G96" s="14">
        <f t="shared" si="60"/>
        <v>2589.9549999999999</v>
      </c>
      <c r="H96" s="14">
        <f t="shared" si="61"/>
        <v>12.982230576441102</v>
      </c>
      <c r="I96" s="8">
        <v>185</v>
      </c>
      <c r="J96" s="8">
        <f t="shared" si="47"/>
        <v>13.101983002832862</v>
      </c>
      <c r="K96" s="8">
        <v>16.492000000000001</v>
      </c>
      <c r="L96" s="8">
        <f t="shared" si="48"/>
        <v>1.167988668555241</v>
      </c>
      <c r="M96" s="8">
        <f t="shared" si="62"/>
        <v>5.4973333333333336</v>
      </c>
      <c r="N96" s="8">
        <f t="shared" si="63"/>
        <v>0.38932955618508031</v>
      </c>
      <c r="O96" s="16">
        <v>434.8</v>
      </c>
      <c r="P96" s="16">
        <f t="shared" si="49"/>
        <v>30.793201133144478</v>
      </c>
      <c r="Q96" s="16">
        <v>60.378</v>
      </c>
      <c r="R96" s="16">
        <f t="shared" si="50"/>
        <v>4.2760623229461761</v>
      </c>
      <c r="S96" s="16">
        <f t="shared" si="64"/>
        <v>20.126000000000001</v>
      </c>
      <c r="T96" s="16">
        <f t="shared" si="65"/>
        <v>1.4253541076487253</v>
      </c>
      <c r="U96" s="19">
        <f t="shared" si="51"/>
        <v>2.3502702702702702</v>
      </c>
      <c r="V96" s="1">
        <v>9</v>
      </c>
      <c r="X96" s="2"/>
      <c r="Y96" s="2"/>
      <c r="Z96" s="2"/>
      <c r="AA96" s="2"/>
      <c r="AB96" s="2"/>
      <c r="AC96" s="2"/>
    </row>
    <row r="97" spans="1:30" s="1" customFormat="1" ht="15" x14ac:dyDescent="0.2">
      <c r="A97" s="4" t="s">
        <v>111</v>
      </c>
      <c r="B97" s="7">
        <v>9395</v>
      </c>
      <c r="C97" s="14"/>
      <c r="D97" s="15"/>
      <c r="E97" s="14"/>
      <c r="F97" s="14">
        <f t="shared" si="46"/>
        <v>0</v>
      </c>
      <c r="G97" s="14"/>
      <c r="H97" s="14"/>
      <c r="I97" s="8"/>
      <c r="J97" s="8"/>
      <c r="K97" s="8"/>
      <c r="L97" s="8">
        <f t="shared" si="48"/>
        <v>0</v>
      </c>
      <c r="M97" s="8"/>
      <c r="N97" s="8"/>
      <c r="O97" s="16"/>
      <c r="P97" s="16"/>
      <c r="Q97" s="16"/>
      <c r="R97" s="16">
        <f t="shared" si="50"/>
        <v>0</v>
      </c>
      <c r="S97" s="16"/>
      <c r="T97" s="16"/>
      <c r="U97" s="19"/>
      <c r="X97" s="2">
        <v>2780.27</v>
      </c>
      <c r="Y97" s="2">
        <f t="shared" si="37"/>
        <v>139.44969865740035</v>
      </c>
      <c r="Z97" s="2">
        <v>225.23</v>
      </c>
      <c r="AA97" s="2">
        <f t="shared" si="38"/>
        <v>11.296836504586347</v>
      </c>
      <c r="AB97" s="2">
        <f t="shared" ref="AB97:AB107" si="66">Z97/SQRT(AD97)</f>
        <v>20.145183622891103</v>
      </c>
      <c r="AC97" s="2">
        <f t="shared" ref="AC97:AC107" si="67">AA97/SQRT(AD97)</f>
        <v>1.0104197741982475</v>
      </c>
      <c r="AD97" s="1">
        <v>125</v>
      </c>
    </row>
    <row r="98" spans="1:30" s="1" customFormat="1" x14ac:dyDescent="0.15">
      <c r="A98" s="6" t="s">
        <v>112</v>
      </c>
      <c r="B98" s="7">
        <v>9399</v>
      </c>
      <c r="C98" s="14">
        <v>40584</v>
      </c>
      <c r="D98" s="15">
        <f t="shared" si="45"/>
        <v>203.42857142857142</v>
      </c>
      <c r="E98" s="14">
        <v>5907.7</v>
      </c>
      <c r="F98" s="14">
        <f t="shared" si="46"/>
        <v>29.612531328320802</v>
      </c>
      <c r="G98" s="14">
        <f t="shared" ref="G98:G125" si="68">E98/SQRT(V98)</f>
        <v>2088.6873656078833</v>
      </c>
      <c r="H98" s="14">
        <f t="shared" ref="H98:H125" si="69">F98/SQRT(V98)</f>
        <v>10.469610855177359</v>
      </c>
      <c r="I98" s="8">
        <v>176</v>
      </c>
      <c r="J98" s="8">
        <f t="shared" si="47"/>
        <v>12.46458923512748</v>
      </c>
      <c r="K98" s="8">
        <v>16.013999999999999</v>
      </c>
      <c r="L98" s="8">
        <f t="shared" si="48"/>
        <v>1.1341359773371105</v>
      </c>
      <c r="M98" s="8">
        <f t="shared" ref="M98:M125" si="70">K98/SQRT(V98)</f>
        <v>5.6618039969606855</v>
      </c>
      <c r="N98" s="8">
        <f t="shared" ref="N98:N125" si="71">L98/SQRT(V98)</f>
        <v>0.40097762018135169</v>
      </c>
      <c r="O98" s="16">
        <v>395.8</v>
      </c>
      <c r="P98" s="16">
        <f t="shared" si="49"/>
        <v>28.03116147308782</v>
      </c>
      <c r="Q98" s="16">
        <v>62.087000000000003</v>
      </c>
      <c r="R98" s="16">
        <f t="shared" si="50"/>
        <v>4.3970963172804538</v>
      </c>
      <c r="S98" s="16">
        <f t="shared" ref="S98:S125" si="72">Q98/SQRT(V98)</f>
        <v>21.951069361764588</v>
      </c>
      <c r="T98" s="16">
        <f t="shared" ref="T98:T125" si="73">R98/SQRT(V98)</f>
        <v>1.5546083117397018</v>
      </c>
      <c r="U98" s="19">
        <f t="shared" si="51"/>
        <v>2.2488636363636361</v>
      </c>
      <c r="V98" s="1">
        <v>8</v>
      </c>
      <c r="X98" s="2">
        <v>1980.42</v>
      </c>
      <c r="Y98" s="2">
        <f t="shared" si="37"/>
        <v>99.331709587589998</v>
      </c>
      <c r="Z98" s="2">
        <v>488.86</v>
      </c>
      <c r="AA98" s="2">
        <f t="shared" si="38"/>
        <v>24.519697614137023</v>
      </c>
      <c r="AB98" s="2">
        <f t="shared" si="66"/>
        <v>43.724967659221889</v>
      </c>
      <c r="AC98" s="2">
        <f t="shared" si="67"/>
        <v>2.1931084261179916</v>
      </c>
      <c r="AD98" s="1">
        <v>125</v>
      </c>
    </row>
    <row r="99" spans="1:30" s="1" customFormat="1" x14ac:dyDescent="0.15">
      <c r="A99" s="6" t="s">
        <v>113</v>
      </c>
      <c r="B99" s="7">
        <v>1366</v>
      </c>
      <c r="C99" s="14">
        <v>58882</v>
      </c>
      <c r="D99" s="15">
        <f t="shared" si="45"/>
        <v>295.14786967418547</v>
      </c>
      <c r="E99" s="14">
        <v>6144.21</v>
      </c>
      <c r="F99" s="14">
        <f t="shared" si="46"/>
        <v>30.798045112781956</v>
      </c>
      <c r="G99" s="14">
        <f t="shared" si="68"/>
        <v>1942.9698022383157</v>
      </c>
      <c r="H99" s="14">
        <f t="shared" si="69"/>
        <v>9.7391970037008306</v>
      </c>
      <c r="I99" s="8">
        <v>226</v>
      </c>
      <c r="J99" s="8">
        <f t="shared" si="47"/>
        <v>16.005665722379604</v>
      </c>
      <c r="K99" s="8">
        <v>21.654</v>
      </c>
      <c r="L99" s="8">
        <f t="shared" si="48"/>
        <v>1.5335694050991502</v>
      </c>
      <c r="M99" s="8">
        <f t="shared" si="70"/>
        <v>6.8475960453286078</v>
      </c>
      <c r="N99" s="8">
        <f t="shared" si="71"/>
        <v>0.48495722700627536</v>
      </c>
      <c r="O99" s="16">
        <v>518.5</v>
      </c>
      <c r="P99" s="16">
        <f t="shared" si="49"/>
        <v>36.720963172804538</v>
      </c>
      <c r="Q99" s="16">
        <v>58.029000000000003</v>
      </c>
      <c r="R99" s="16">
        <f t="shared" si="50"/>
        <v>4.1097025495750712</v>
      </c>
      <c r="S99" s="16">
        <f t="shared" si="72"/>
        <v>18.350381034191088</v>
      </c>
      <c r="T99" s="16">
        <f t="shared" si="73"/>
        <v>1.2996020562458279</v>
      </c>
      <c r="U99" s="19">
        <f t="shared" si="51"/>
        <v>2.2942477876106198</v>
      </c>
      <c r="V99" s="1">
        <v>10</v>
      </c>
      <c r="X99" s="2">
        <v>2277.69</v>
      </c>
      <c r="Y99" s="2">
        <f t="shared" si="37"/>
        <v>114.24184850211462</v>
      </c>
      <c r="Z99" s="2">
        <v>308.49</v>
      </c>
      <c r="AA99" s="2">
        <f t="shared" si="38"/>
        <v>15.472899228787648</v>
      </c>
      <c r="AB99" s="2">
        <f t="shared" si="66"/>
        <v>28.519910588920155</v>
      </c>
      <c r="AC99" s="2">
        <f t="shared" si="67"/>
        <v>1.4304700397302841</v>
      </c>
      <c r="AD99" s="1">
        <v>117</v>
      </c>
    </row>
    <row r="100" spans="1:30" s="1" customFormat="1" x14ac:dyDescent="0.15">
      <c r="A100" s="6" t="s">
        <v>114</v>
      </c>
      <c r="B100" s="7">
        <v>1367</v>
      </c>
      <c r="C100" s="14">
        <v>53303.777999999998</v>
      </c>
      <c r="D100" s="15">
        <f t="shared" si="45"/>
        <v>267.18685714285715</v>
      </c>
      <c r="E100" s="14">
        <v>7630.6390000000001</v>
      </c>
      <c r="F100" s="14">
        <f t="shared" si="46"/>
        <v>38.248817042606518</v>
      </c>
      <c r="G100" s="14">
        <f t="shared" si="68"/>
        <v>2543.5463333333332</v>
      </c>
      <c r="H100" s="14">
        <f t="shared" si="69"/>
        <v>12.749605680868839</v>
      </c>
      <c r="I100" s="8">
        <v>194.2</v>
      </c>
      <c r="J100" s="8">
        <f t="shared" si="47"/>
        <v>13.753541076487252</v>
      </c>
      <c r="K100" s="8">
        <v>18.748999999999999</v>
      </c>
      <c r="L100" s="8">
        <f t="shared" si="48"/>
        <v>1.3278328611898016</v>
      </c>
      <c r="M100" s="8">
        <f t="shared" si="70"/>
        <v>6.2496666666666663</v>
      </c>
      <c r="N100" s="8">
        <f t="shared" si="71"/>
        <v>0.44261095372993386</v>
      </c>
      <c r="O100" s="16">
        <v>433.2</v>
      </c>
      <c r="P100" s="16">
        <f t="shared" si="49"/>
        <v>30.679886685552407</v>
      </c>
      <c r="Q100" s="16">
        <v>58.97</v>
      </c>
      <c r="R100" s="16">
        <f t="shared" si="50"/>
        <v>4.1763456090651561</v>
      </c>
      <c r="S100" s="16">
        <f t="shared" si="72"/>
        <v>19.656666666666666</v>
      </c>
      <c r="T100" s="16">
        <f t="shared" si="73"/>
        <v>1.3921152030217188</v>
      </c>
      <c r="U100" s="19">
        <f t="shared" si="51"/>
        <v>2.2306900102986611</v>
      </c>
      <c r="V100" s="1">
        <v>9</v>
      </c>
      <c r="X100" s="2">
        <v>2420.87</v>
      </c>
      <c r="Y100" s="2">
        <f t="shared" si="37"/>
        <v>121.42331212031235</v>
      </c>
      <c r="Z100" s="2">
        <v>302.08699999999999</v>
      </c>
      <c r="AA100" s="2">
        <f t="shared" si="38"/>
        <v>15.151744657287997</v>
      </c>
      <c r="AB100" s="2">
        <f t="shared" si="66"/>
        <v>29.068335128114413</v>
      </c>
      <c r="AC100" s="2">
        <f t="shared" si="67"/>
        <v>1.4579773094296165</v>
      </c>
      <c r="AD100" s="1">
        <v>108</v>
      </c>
    </row>
    <row r="101" spans="1:30" s="1" customFormat="1" x14ac:dyDescent="0.15">
      <c r="A101" s="6" t="s">
        <v>115</v>
      </c>
      <c r="B101" s="7">
        <v>1360</v>
      </c>
      <c r="C101" s="14">
        <v>52477.1</v>
      </c>
      <c r="D101" s="15">
        <f t="shared" si="45"/>
        <v>263.04310776942356</v>
      </c>
      <c r="E101" s="14">
        <v>3222.18</v>
      </c>
      <c r="F101" s="14">
        <f t="shared" si="46"/>
        <v>16.151278195488722</v>
      </c>
      <c r="G101" s="14">
        <f t="shared" si="68"/>
        <v>1018.9427831041347</v>
      </c>
      <c r="H101" s="14">
        <f t="shared" si="69"/>
        <v>5.1074826220758638</v>
      </c>
      <c r="I101" s="8">
        <v>208</v>
      </c>
      <c r="J101" s="8">
        <f t="shared" si="47"/>
        <v>14.730878186968839</v>
      </c>
      <c r="K101" s="8">
        <v>24.395</v>
      </c>
      <c r="L101" s="8">
        <f t="shared" si="48"/>
        <v>1.7276912181303117</v>
      </c>
      <c r="M101" s="8">
        <f t="shared" si="70"/>
        <v>7.7143763519807607</v>
      </c>
      <c r="N101" s="8">
        <f t="shared" si="71"/>
        <v>0.54634393427625783</v>
      </c>
      <c r="O101" s="16">
        <v>474.4</v>
      </c>
      <c r="P101" s="16">
        <f t="shared" si="49"/>
        <v>33.597733711048157</v>
      </c>
      <c r="Q101" s="16">
        <v>35.963999999999999</v>
      </c>
      <c r="R101" s="16">
        <f t="shared" si="50"/>
        <v>2.5470254957507081</v>
      </c>
      <c r="S101" s="16">
        <f t="shared" si="72"/>
        <v>11.372815377029559</v>
      </c>
      <c r="T101" s="16">
        <f t="shared" si="73"/>
        <v>0.80544018250917548</v>
      </c>
      <c r="U101" s="19">
        <f t="shared" si="51"/>
        <v>2.2807692307692307</v>
      </c>
      <c r="V101" s="1">
        <v>10</v>
      </c>
      <c r="X101" s="2">
        <v>2918.92</v>
      </c>
      <c r="Y101" s="2">
        <f t="shared" si="37"/>
        <v>146.4039515604812</v>
      </c>
      <c r="Z101" s="2">
        <v>260.86</v>
      </c>
      <c r="AA101" s="2">
        <f t="shared" si="38"/>
        <v>13.083926522161322</v>
      </c>
      <c r="AB101" s="2">
        <f t="shared" si="66"/>
        <v>23.520954089934637</v>
      </c>
      <c r="AC101" s="2">
        <f t="shared" si="67"/>
        <v>1.1797379247252726</v>
      </c>
      <c r="AD101" s="1">
        <v>123</v>
      </c>
    </row>
    <row r="102" spans="1:30" s="1" customFormat="1" x14ac:dyDescent="0.15">
      <c r="A102" s="6" t="s">
        <v>116</v>
      </c>
      <c r="B102" s="7">
        <v>1374</v>
      </c>
      <c r="C102" s="14">
        <v>40234.9</v>
      </c>
      <c r="D102" s="15">
        <f t="shared" si="45"/>
        <v>201.67869674185465</v>
      </c>
      <c r="E102" s="14">
        <v>6116.1329999999998</v>
      </c>
      <c r="F102" s="14">
        <f t="shared" si="46"/>
        <v>30.65730827067669</v>
      </c>
      <c r="G102" s="14">
        <f t="shared" si="68"/>
        <v>1934.091075251861</v>
      </c>
      <c r="H102" s="14">
        <f t="shared" si="69"/>
        <v>9.6946921065256184</v>
      </c>
      <c r="I102" s="8">
        <v>186.4</v>
      </c>
      <c r="J102" s="8">
        <f t="shared" si="47"/>
        <v>13.201133144475921</v>
      </c>
      <c r="K102" s="8">
        <v>29.209</v>
      </c>
      <c r="L102" s="8">
        <f t="shared" si="48"/>
        <v>2.0686260623229464</v>
      </c>
      <c r="M102" s="8">
        <f t="shared" si="70"/>
        <v>9.236696817585818</v>
      </c>
      <c r="N102" s="8">
        <f t="shared" si="71"/>
        <v>0.65415699841259345</v>
      </c>
      <c r="O102" s="16">
        <v>466.1</v>
      </c>
      <c r="P102" s="16">
        <f t="shared" si="49"/>
        <v>33.009915014164307</v>
      </c>
      <c r="Q102" s="16">
        <v>55.845999999999997</v>
      </c>
      <c r="R102" s="16">
        <f t="shared" si="50"/>
        <v>3.9550991501416428</v>
      </c>
      <c r="S102" s="16">
        <f t="shared" si="72"/>
        <v>17.660055820976329</v>
      </c>
      <c r="T102" s="16">
        <f t="shared" si="73"/>
        <v>1.2507121686243858</v>
      </c>
      <c r="U102" s="19">
        <f t="shared" si="51"/>
        <v>2.5005364806866952</v>
      </c>
      <c r="V102" s="1">
        <v>10</v>
      </c>
      <c r="X102" s="2">
        <v>2632.88</v>
      </c>
      <c r="Y102" s="2">
        <f t="shared" si="37"/>
        <v>132.05707452912714</v>
      </c>
      <c r="Z102" s="2">
        <v>482.44</v>
      </c>
      <c r="AA102" s="2">
        <f t="shared" si="38"/>
        <v>24.197690375494549</v>
      </c>
      <c r="AB102" s="2">
        <f t="shared" si="66"/>
        <v>43.150745402599938</v>
      </c>
      <c r="AC102" s="2">
        <f t="shared" si="67"/>
        <v>2.1643072231239286</v>
      </c>
      <c r="AD102" s="1">
        <v>125</v>
      </c>
    </row>
    <row r="103" spans="1:30" s="1" customFormat="1" x14ac:dyDescent="0.15">
      <c r="A103" s="6" t="s">
        <v>117</v>
      </c>
      <c r="B103" s="7">
        <v>1362</v>
      </c>
      <c r="C103" s="14">
        <v>58173.599999999999</v>
      </c>
      <c r="D103" s="15">
        <f t="shared" si="45"/>
        <v>291.59699248120302</v>
      </c>
      <c r="E103" s="14">
        <v>5266.33</v>
      </c>
      <c r="F103" s="14">
        <f t="shared" si="46"/>
        <v>26.397644110275689</v>
      </c>
      <c r="G103" s="14">
        <f t="shared" si="68"/>
        <v>1665.3597710074539</v>
      </c>
      <c r="H103" s="14">
        <f t="shared" si="69"/>
        <v>8.3476680251000204</v>
      </c>
      <c r="I103" s="8">
        <v>219.6</v>
      </c>
      <c r="J103" s="8">
        <f t="shared" si="47"/>
        <v>15.552407932011333</v>
      </c>
      <c r="K103" s="8">
        <v>28.280999999999999</v>
      </c>
      <c r="L103" s="8">
        <f t="shared" si="48"/>
        <v>2.0029036827195466</v>
      </c>
      <c r="M103" s="8">
        <f t="shared" si="70"/>
        <v>8.9432374507221919</v>
      </c>
      <c r="N103" s="8">
        <f t="shared" si="71"/>
        <v>0.63337375713329969</v>
      </c>
      <c r="O103" s="16">
        <v>504.6</v>
      </c>
      <c r="P103" s="16">
        <f t="shared" si="49"/>
        <v>35.736543909348448</v>
      </c>
      <c r="Q103" s="16">
        <v>42.878</v>
      </c>
      <c r="R103" s="16">
        <f t="shared" si="50"/>
        <v>3.0366855524079321</v>
      </c>
      <c r="S103" s="16">
        <f t="shared" si="72"/>
        <v>13.559214151269977</v>
      </c>
      <c r="T103" s="16">
        <f t="shared" si="73"/>
        <v>0.96028428833356771</v>
      </c>
      <c r="U103" s="19">
        <f t="shared" si="51"/>
        <v>2.2978142076502737</v>
      </c>
      <c r="V103" s="1">
        <v>10</v>
      </c>
      <c r="X103" s="2">
        <v>2239.6849999999999</v>
      </c>
      <c r="Y103" s="2">
        <f t="shared" si="37"/>
        <v>112.33563586899822</v>
      </c>
      <c r="Z103" s="2">
        <v>352.44099999999997</v>
      </c>
      <c r="AA103" s="2">
        <f t="shared" si="38"/>
        <v>17.67734473432898</v>
      </c>
      <c r="AB103" s="2">
        <f t="shared" si="66"/>
        <v>31.650136125809286</v>
      </c>
      <c r="AC103" s="2">
        <f t="shared" si="67"/>
        <v>1.5874724200202877</v>
      </c>
      <c r="AD103" s="1">
        <v>124</v>
      </c>
    </row>
    <row r="104" spans="1:30" s="1" customFormat="1" x14ac:dyDescent="0.15">
      <c r="A104" s="6" t="s">
        <v>118</v>
      </c>
      <c r="B104" s="7">
        <v>1363</v>
      </c>
      <c r="C104" s="14">
        <v>58793</v>
      </c>
      <c r="D104" s="15">
        <f t="shared" si="45"/>
        <v>294.70175438596493</v>
      </c>
      <c r="E104" s="14">
        <v>3556.2089999999998</v>
      </c>
      <c r="F104" s="14">
        <f t="shared" si="46"/>
        <v>17.825609022556389</v>
      </c>
      <c r="G104" s="14">
        <f t="shared" si="68"/>
        <v>1257.3097496083153</v>
      </c>
      <c r="H104" s="14">
        <f t="shared" si="69"/>
        <v>6.3023045093148635</v>
      </c>
      <c r="I104" s="8">
        <v>221.5</v>
      </c>
      <c r="J104" s="8">
        <f t="shared" si="47"/>
        <v>15.686968838526914</v>
      </c>
      <c r="K104" s="8">
        <v>61.448</v>
      </c>
      <c r="L104" s="8">
        <f t="shared" si="48"/>
        <v>4.3518413597733714</v>
      </c>
      <c r="M104" s="8">
        <f t="shared" si="70"/>
        <v>21.725148745175485</v>
      </c>
      <c r="N104" s="8">
        <f t="shared" si="71"/>
        <v>1.5386082680719182</v>
      </c>
      <c r="O104" s="16">
        <v>501.7</v>
      </c>
      <c r="P104" s="16">
        <f t="shared" si="49"/>
        <v>35.53116147308782</v>
      </c>
      <c r="Q104" s="16">
        <v>39.536000000000001</v>
      </c>
      <c r="R104" s="16">
        <f t="shared" si="50"/>
        <v>2.8000000000000003</v>
      </c>
      <c r="S104" s="16">
        <f t="shared" si="72"/>
        <v>13.978086850495671</v>
      </c>
      <c r="T104" s="16">
        <f t="shared" si="73"/>
        <v>0.98994949366116658</v>
      </c>
      <c r="U104" s="19">
        <f t="shared" si="51"/>
        <v>2.2650112866817156</v>
      </c>
      <c r="V104" s="1">
        <v>8</v>
      </c>
      <c r="X104" s="2">
        <v>2268.42</v>
      </c>
      <c r="Y104" s="2">
        <f t="shared" si="37"/>
        <v>113.77689412482246</v>
      </c>
      <c r="Z104" s="2">
        <v>466.36</v>
      </c>
      <c r="AA104" s="2">
        <f t="shared" si="38"/>
        <v>23.391167572165738</v>
      </c>
      <c r="AB104" s="2">
        <f t="shared" si="66"/>
        <v>41.712506479472076</v>
      </c>
      <c r="AC104" s="2">
        <f t="shared" si="67"/>
        <v>2.0921696305780522</v>
      </c>
      <c r="AD104" s="1">
        <v>125</v>
      </c>
    </row>
    <row r="105" spans="1:30" s="1" customFormat="1" x14ac:dyDescent="0.15">
      <c r="A105" s="6" t="s">
        <v>119</v>
      </c>
      <c r="B105" s="7">
        <v>9402</v>
      </c>
      <c r="C105" s="14">
        <v>36518.9</v>
      </c>
      <c r="D105" s="15">
        <f t="shared" si="45"/>
        <v>183.05213032581455</v>
      </c>
      <c r="E105" s="14">
        <v>2099.623</v>
      </c>
      <c r="F105" s="14">
        <f t="shared" si="46"/>
        <v>10.524426065162908</v>
      </c>
      <c r="G105" s="14">
        <f t="shared" si="68"/>
        <v>663.9590907675713</v>
      </c>
      <c r="H105" s="14">
        <f t="shared" si="69"/>
        <v>3.3281157431958461</v>
      </c>
      <c r="I105" s="8">
        <v>200.8</v>
      </c>
      <c r="J105" s="8">
        <f t="shared" si="47"/>
        <v>14.220963172804534</v>
      </c>
      <c r="K105" s="8">
        <v>40.279000000000003</v>
      </c>
      <c r="L105" s="8">
        <f t="shared" si="48"/>
        <v>2.852620396600567</v>
      </c>
      <c r="M105" s="8">
        <f t="shared" si="70"/>
        <v>12.737338187392215</v>
      </c>
      <c r="N105" s="8">
        <f t="shared" si="71"/>
        <v>0.90207777531106348</v>
      </c>
      <c r="O105" s="16">
        <v>450.8</v>
      </c>
      <c r="P105" s="16">
        <f t="shared" si="49"/>
        <v>31.926345609065159</v>
      </c>
      <c r="Q105" s="16">
        <v>37.545999999999999</v>
      </c>
      <c r="R105" s="16">
        <f t="shared" si="50"/>
        <v>2.6590651558073657</v>
      </c>
      <c r="S105" s="16">
        <f t="shared" si="72"/>
        <v>11.873087702868196</v>
      </c>
      <c r="T105" s="16">
        <f t="shared" si="73"/>
        <v>0.84087023391417826</v>
      </c>
      <c r="U105" s="19">
        <f t="shared" si="51"/>
        <v>2.2450199203187249</v>
      </c>
      <c r="V105" s="1">
        <v>10</v>
      </c>
      <c r="X105" s="2">
        <v>2659.453</v>
      </c>
      <c r="Y105" s="2">
        <f t="shared" si="37"/>
        <v>133.38989358714059</v>
      </c>
      <c r="Z105" s="2">
        <v>366.38299999999998</v>
      </c>
      <c r="AA105" s="2">
        <f t="shared" si="38"/>
        <v>18.376632105225145</v>
      </c>
      <c r="AB105" s="2">
        <f t="shared" si="66"/>
        <v>35.586262810804151</v>
      </c>
      <c r="AC105" s="2">
        <f t="shared" si="67"/>
        <v>1.7848962961545791</v>
      </c>
      <c r="AD105" s="1">
        <v>106</v>
      </c>
    </row>
    <row r="106" spans="1:30" s="1" customFormat="1" x14ac:dyDescent="0.15">
      <c r="A106" s="6" t="s">
        <v>120</v>
      </c>
      <c r="B106" s="7">
        <v>1585</v>
      </c>
      <c r="C106" s="14">
        <v>33306.699999999997</v>
      </c>
      <c r="D106" s="15">
        <f t="shared" si="45"/>
        <v>166.95087719298243</v>
      </c>
      <c r="E106" s="14">
        <v>4244.53</v>
      </c>
      <c r="F106" s="14">
        <f t="shared" si="46"/>
        <v>21.275839598997493</v>
      </c>
      <c r="G106" s="14">
        <f t="shared" si="68"/>
        <v>1342.2382396914491</v>
      </c>
      <c r="H106" s="14">
        <f t="shared" si="69"/>
        <v>6.7280112265235541</v>
      </c>
      <c r="I106" s="8">
        <v>173</v>
      </c>
      <c r="J106" s="8">
        <f t="shared" si="47"/>
        <v>12.252124645892351</v>
      </c>
      <c r="K106" s="8">
        <v>18.613</v>
      </c>
      <c r="L106" s="8">
        <f t="shared" si="48"/>
        <v>1.3182011331444761</v>
      </c>
      <c r="M106" s="8">
        <f t="shared" si="70"/>
        <v>5.8859474088714041</v>
      </c>
      <c r="N106" s="8">
        <f t="shared" si="71"/>
        <v>0.41685179949514201</v>
      </c>
      <c r="O106" s="16">
        <v>349.8</v>
      </c>
      <c r="P106" s="16">
        <f t="shared" si="49"/>
        <v>24.773371104815865</v>
      </c>
      <c r="Q106" s="16">
        <v>48.039000000000001</v>
      </c>
      <c r="R106" s="16">
        <f t="shared" si="50"/>
        <v>3.4021954674220964</v>
      </c>
      <c r="S106" s="16">
        <f t="shared" si="72"/>
        <v>15.191265651682878</v>
      </c>
      <c r="T106" s="16">
        <f t="shared" si="73"/>
        <v>1.0758686722155013</v>
      </c>
      <c r="U106" s="19">
        <f t="shared" si="51"/>
        <v>2.0219653179190753</v>
      </c>
      <c r="V106" s="1">
        <v>10</v>
      </c>
      <c r="X106" s="2">
        <v>2681.49</v>
      </c>
      <c r="Y106" s="2">
        <f t="shared" si="37"/>
        <v>134.49520098869263</v>
      </c>
      <c r="Z106" s="2">
        <v>143.4</v>
      </c>
      <c r="AA106" s="2">
        <f t="shared" si="38"/>
        <v>7.1924981341636647</v>
      </c>
      <c r="AB106" s="2">
        <f t="shared" si="66"/>
        <v>12.982825982497157</v>
      </c>
      <c r="AC106" s="2">
        <f t="shared" si="67"/>
        <v>0.6511781844859299</v>
      </c>
      <c r="AD106" s="1">
        <v>122</v>
      </c>
    </row>
    <row r="107" spans="1:30" s="1" customFormat="1" x14ac:dyDescent="0.15">
      <c r="A107" s="6" t="s">
        <v>121</v>
      </c>
      <c r="B107" s="7">
        <v>9404</v>
      </c>
      <c r="C107" s="14">
        <v>42535.428999999996</v>
      </c>
      <c r="D107" s="15">
        <f t="shared" si="45"/>
        <v>213.21017042606513</v>
      </c>
      <c r="E107" s="14">
        <v>7673.5230000000001</v>
      </c>
      <c r="F107" s="14">
        <f t="shared" si="46"/>
        <v>38.463774436090226</v>
      </c>
      <c r="G107" s="14">
        <f t="shared" si="68"/>
        <v>2900.3190768191844</v>
      </c>
      <c r="H107" s="14">
        <f t="shared" si="69"/>
        <v>14.537940234682628</v>
      </c>
      <c r="I107" s="8">
        <v>169.4</v>
      </c>
      <c r="J107" s="8">
        <f t="shared" si="47"/>
        <v>11.9971671388102</v>
      </c>
      <c r="K107" s="8">
        <v>30.565999999999999</v>
      </c>
      <c r="L107" s="8">
        <f t="shared" si="48"/>
        <v>2.164730878186969</v>
      </c>
      <c r="M107" s="8">
        <f t="shared" si="70"/>
        <v>11.552862082000038</v>
      </c>
      <c r="N107" s="8">
        <f t="shared" si="71"/>
        <v>0.81819136558073935</v>
      </c>
      <c r="O107" s="16">
        <v>430.9</v>
      </c>
      <c r="P107" s="16">
        <f t="shared" si="49"/>
        <v>30.516997167138811</v>
      </c>
      <c r="Q107" s="16">
        <v>74.239000000000004</v>
      </c>
      <c r="R107" s="16">
        <f t="shared" si="50"/>
        <v>5.2577195467422104</v>
      </c>
      <c r="S107" s="16">
        <f t="shared" si="72"/>
        <v>28.059704511732022</v>
      </c>
      <c r="T107" s="16">
        <f t="shared" si="73"/>
        <v>1.9872311977147326</v>
      </c>
      <c r="U107" s="19">
        <f t="shared" si="51"/>
        <v>2.5436835891381344</v>
      </c>
      <c r="V107" s="1">
        <v>7</v>
      </c>
      <c r="X107" s="2">
        <v>2043.77</v>
      </c>
      <c r="Y107" s="2">
        <f t="shared" si="37"/>
        <v>102.50914861687359</v>
      </c>
      <c r="Z107" s="2">
        <v>415.49</v>
      </c>
      <c r="AA107" s="2">
        <f t="shared" si="38"/>
        <v>20.839686539495546</v>
      </c>
      <c r="AB107" s="2">
        <f t="shared" si="66"/>
        <v>42.405770551207617</v>
      </c>
      <c r="AC107" s="2">
        <f t="shared" si="67"/>
        <v>2.1269416008879585</v>
      </c>
      <c r="AD107" s="1">
        <v>96</v>
      </c>
    </row>
    <row r="108" spans="1:30" s="1" customFormat="1" x14ac:dyDescent="0.15">
      <c r="A108" s="6" t="s">
        <v>122</v>
      </c>
      <c r="B108" s="7">
        <v>9405</v>
      </c>
      <c r="C108" s="14">
        <v>33626.75</v>
      </c>
      <c r="D108" s="15">
        <f t="shared" si="45"/>
        <v>168.55513784461152</v>
      </c>
      <c r="E108" s="14">
        <v>2830.4879999999998</v>
      </c>
      <c r="F108" s="14">
        <f t="shared" si="46"/>
        <v>14.18790977443609</v>
      </c>
      <c r="G108" s="14">
        <f t="shared" si="68"/>
        <v>1000.7286294335742</v>
      </c>
      <c r="H108" s="14">
        <f t="shared" si="69"/>
        <v>5.0161836061833291</v>
      </c>
      <c r="I108" s="8">
        <v>160.77799999999999</v>
      </c>
      <c r="J108" s="8">
        <f t="shared" si="47"/>
        <v>11.386543909348442</v>
      </c>
      <c r="K108" s="8">
        <v>17.013000000000002</v>
      </c>
      <c r="L108" s="8">
        <f t="shared" si="48"/>
        <v>1.2048866855524081</v>
      </c>
      <c r="M108" s="8">
        <f t="shared" si="70"/>
        <v>6.0150038341633669</v>
      </c>
      <c r="N108" s="8">
        <f t="shared" si="71"/>
        <v>0.42599177295774554</v>
      </c>
      <c r="O108" s="16">
        <v>420.77800000000002</v>
      </c>
      <c r="P108" s="16">
        <f t="shared" si="49"/>
        <v>29.800141643059494</v>
      </c>
      <c r="Q108" s="16">
        <v>38.031999999999996</v>
      </c>
      <c r="R108" s="16">
        <f t="shared" si="50"/>
        <v>2.6934844192634562</v>
      </c>
      <c r="S108" s="16">
        <f t="shared" si="72"/>
        <v>13.446342551043385</v>
      </c>
      <c r="T108" s="16">
        <f t="shared" si="73"/>
        <v>0.95229054894074983</v>
      </c>
      <c r="U108" s="19">
        <f t="shared" si="51"/>
        <v>2.6171366729278884</v>
      </c>
      <c r="V108" s="1">
        <v>8</v>
      </c>
      <c r="X108" s="2"/>
      <c r="Y108" s="2"/>
      <c r="Z108" s="2"/>
      <c r="AA108" s="2"/>
      <c r="AB108" s="2"/>
      <c r="AC108" s="2"/>
    </row>
    <row r="109" spans="1:30" s="1" customFormat="1" x14ac:dyDescent="0.15">
      <c r="A109" s="6" t="s">
        <v>123</v>
      </c>
      <c r="B109" s="7">
        <v>9407</v>
      </c>
      <c r="C109" s="14">
        <v>40979.777999999998</v>
      </c>
      <c r="D109" s="15">
        <f t="shared" si="45"/>
        <v>205.41242105263157</v>
      </c>
      <c r="E109" s="14">
        <v>9784.9030000000002</v>
      </c>
      <c r="F109" s="14">
        <f t="shared" si="46"/>
        <v>49.047132832080202</v>
      </c>
      <c r="G109" s="14">
        <f t="shared" si="68"/>
        <v>3261.6343333333334</v>
      </c>
      <c r="H109" s="14">
        <f t="shared" si="69"/>
        <v>16.349044277360068</v>
      </c>
      <c r="I109" s="8">
        <v>170.22200000000001</v>
      </c>
      <c r="J109" s="8">
        <f t="shared" si="47"/>
        <v>12.055382436260624</v>
      </c>
      <c r="K109" s="8">
        <v>34.988</v>
      </c>
      <c r="L109" s="8">
        <f t="shared" si="48"/>
        <v>2.4779036827195466</v>
      </c>
      <c r="M109" s="8">
        <f t="shared" si="70"/>
        <v>11.662666666666667</v>
      </c>
      <c r="N109" s="8">
        <f t="shared" si="71"/>
        <v>0.82596789423984884</v>
      </c>
      <c r="O109" s="16">
        <v>473.77800000000002</v>
      </c>
      <c r="P109" s="16">
        <f t="shared" si="49"/>
        <v>33.553682719546742</v>
      </c>
      <c r="Q109" s="16">
        <v>72.045000000000002</v>
      </c>
      <c r="R109" s="16">
        <f t="shared" si="50"/>
        <v>5.1023371104815869</v>
      </c>
      <c r="S109" s="16">
        <f t="shared" si="72"/>
        <v>24.015000000000001</v>
      </c>
      <c r="T109" s="16">
        <f t="shared" si="73"/>
        <v>1.7007790368271956</v>
      </c>
      <c r="U109" s="19">
        <f t="shared" si="51"/>
        <v>2.783294756259473</v>
      </c>
      <c r="V109" s="1">
        <v>9</v>
      </c>
      <c r="X109" s="2">
        <v>2380.9110000000001</v>
      </c>
      <c r="Y109" s="2">
        <f t="shared" si="37"/>
        <v>119.4190929226621</v>
      </c>
      <c r="Z109" s="2">
        <v>378.36700000000002</v>
      </c>
      <c r="AA109" s="2">
        <f t="shared" si="38"/>
        <v>18.977712284024431</v>
      </c>
      <c r="AB109" s="2">
        <f>Z109/SQRT(AD109)</f>
        <v>33.978359655982374</v>
      </c>
      <c r="AC109" s="2">
        <f>AA109/SQRT(AD109)</f>
        <v>1.7042488732747221</v>
      </c>
      <c r="AD109" s="1">
        <v>124</v>
      </c>
    </row>
    <row r="110" spans="1:30" s="1" customFormat="1" x14ac:dyDescent="0.15">
      <c r="A110" s="6" t="s">
        <v>124</v>
      </c>
      <c r="B110" s="7">
        <v>6035</v>
      </c>
      <c r="C110" s="14">
        <v>46692</v>
      </c>
      <c r="D110" s="15">
        <f t="shared" si="45"/>
        <v>234.04511278195488</v>
      </c>
      <c r="E110" s="14">
        <v>6158.82</v>
      </c>
      <c r="F110" s="14">
        <f t="shared" si="46"/>
        <v>30.871278195488721</v>
      </c>
      <c r="G110" s="14">
        <f t="shared" si="68"/>
        <v>1947.5898898998216</v>
      </c>
      <c r="H110" s="14">
        <f t="shared" si="69"/>
        <v>9.7623553378437169</v>
      </c>
      <c r="I110" s="8">
        <v>174.1</v>
      </c>
      <c r="J110" s="8">
        <f t="shared" si="47"/>
        <v>12.330028328611899</v>
      </c>
      <c r="K110" s="8">
        <v>16.736000000000001</v>
      </c>
      <c r="L110" s="8">
        <f t="shared" si="48"/>
        <v>1.1852691218130313</v>
      </c>
      <c r="M110" s="8">
        <f t="shared" si="70"/>
        <v>5.2923878920577998</v>
      </c>
      <c r="N110" s="8">
        <f t="shared" si="71"/>
        <v>0.37481500651967425</v>
      </c>
      <c r="O110" s="16">
        <v>473.4</v>
      </c>
      <c r="P110" s="16">
        <f t="shared" si="49"/>
        <v>33.526912181303118</v>
      </c>
      <c r="Q110" s="16">
        <v>71.510999999999996</v>
      </c>
      <c r="R110" s="16">
        <f t="shared" si="50"/>
        <v>5.0645184135977335</v>
      </c>
      <c r="S110" s="16">
        <f t="shared" si="72"/>
        <v>22.613763775630094</v>
      </c>
      <c r="T110" s="16">
        <f t="shared" si="73"/>
        <v>1.6015413438831512</v>
      </c>
      <c r="U110" s="19">
        <f t="shared" si="51"/>
        <v>2.7191269385410681</v>
      </c>
      <c r="V110" s="1">
        <v>10</v>
      </c>
      <c r="X110" s="2">
        <v>2800.5160000000001</v>
      </c>
      <c r="Y110" s="2">
        <f t="shared" si="37"/>
        <v>140.46517506761151</v>
      </c>
      <c r="Z110" s="2">
        <v>367.92099999999999</v>
      </c>
      <c r="AA110" s="2">
        <f t="shared" si="38"/>
        <v>18.453773403205226</v>
      </c>
      <c r="AB110" s="2">
        <f>Z110/SQRT(AD110)</f>
        <v>33.31000221970946</v>
      </c>
      <c r="AC110" s="2">
        <f>AA110/SQRT(AD110)</f>
        <v>1.6707261423587711</v>
      </c>
      <c r="AD110" s="1">
        <v>122</v>
      </c>
    </row>
    <row r="111" spans="1:30" s="1" customFormat="1" x14ac:dyDescent="0.15">
      <c r="A111" s="6" t="s">
        <v>125</v>
      </c>
      <c r="B111" s="7">
        <v>6034</v>
      </c>
      <c r="C111" s="14">
        <v>50243</v>
      </c>
      <c r="D111" s="15">
        <f t="shared" si="45"/>
        <v>251.84461152882204</v>
      </c>
      <c r="E111" s="14">
        <v>4667.8230000000003</v>
      </c>
      <c r="F111" s="14">
        <f t="shared" si="46"/>
        <v>23.397609022556392</v>
      </c>
      <c r="G111" s="14">
        <f t="shared" si="68"/>
        <v>1764.2712602953502</v>
      </c>
      <c r="H111" s="14">
        <f t="shared" si="69"/>
        <v>8.8434649638864666</v>
      </c>
      <c r="I111" s="8">
        <v>196.11099999999999</v>
      </c>
      <c r="J111" s="8">
        <f t="shared" si="47"/>
        <v>13.888881019830029</v>
      </c>
      <c r="K111" s="8">
        <v>38.097000000000001</v>
      </c>
      <c r="L111" s="8">
        <f t="shared" si="48"/>
        <v>2.6980878186968842</v>
      </c>
      <c r="M111" s="8">
        <f t="shared" si="70"/>
        <v>14.39931252823253</v>
      </c>
      <c r="N111" s="8">
        <f t="shared" si="71"/>
        <v>1.0197813405263831</v>
      </c>
      <c r="O111" s="16">
        <v>453.66699999999997</v>
      </c>
      <c r="P111" s="16">
        <f t="shared" si="49"/>
        <v>32.129390934844196</v>
      </c>
      <c r="Q111" s="16">
        <v>50.621000000000002</v>
      </c>
      <c r="R111" s="16">
        <f t="shared" si="50"/>
        <v>3.5850566572237965</v>
      </c>
      <c r="S111" s="16">
        <f t="shared" si="72"/>
        <v>19.132939588200092</v>
      </c>
      <c r="T111" s="16">
        <f t="shared" si="73"/>
        <v>1.355024050155814</v>
      </c>
      <c r="U111" s="19">
        <f t="shared" si="51"/>
        <v>2.3133174579702311</v>
      </c>
      <c r="V111" s="1">
        <v>7</v>
      </c>
      <c r="X111" s="2"/>
      <c r="Y111" s="2"/>
      <c r="Z111" s="2"/>
      <c r="AA111" s="2"/>
      <c r="AB111" s="2"/>
      <c r="AC111" s="2"/>
    </row>
    <row r="112" spans="1:30" s="1" customFormat="1" x14ac:dyDescent="0.15">
      <c r="A112" s="6" t="s">
        <v>126</v>
      </c>
      <c r="B112" s="7">
        <v>6036</v>
      </c>
      <c r="C112" s="14">
        <v>46362.375</v>
      </c>
      <c r="D112" s="15">
        <f t="shared" si="45"/>
        <v>232.39285714285714</v>
      </c>
      <c r="E112" s="14">
        <v>8307.8449999999993</v>
      </c>
      <c r="F112" s="14">
        <f t="shared" si="46"/>
        <v>41.643333333333331</v>
      </c>
      <c r="G112" s="14">
        <f t="shared" si="68"/>
        <v>2937.2667682733759</v>
      </c>
      <c r="H112" s="14">
        <f t="shared" si="69"/>
        <v>14.723141695605895</v>
      </c>
      <c r="I112" s="8">
        <v>197.364</v>
      </c>
      <c r="J112" s="8">
        <f t="shared" si="47"/>
        <v>13.977620396600567</v>
      </c>
      <c r="K112" s="8">
        <v>54.725000000000001</v>
      </c>
      <c r="L112" s="8">
        <f t="shared" si="48"/>
        <v>3.8757082152974509</v>
      </c>
      <c r="M112" s="8">
        <f t="shared" si="70"/>
        <v>19.348209300216904</v>
      </c>
      <c r="N112" s="8">
        <f t="shared" si="71"/>
        <v>1.3702697804686195</v>
      </c>
      <c r="O112" s="16">
        <v>455.72699999999998</v>
      </c>
      <c r="P112" s="16">
        <f t="shared" si="49"/>
        <v>32.275283286118977</v>
      </c>
      <c r="Q112" s="16">
        <v>109.706</v>
      </c>
      <c r="R112" s="16">
        <f t="shared" si="50"/>
        <v>7.7695467422096325</v>
      </c>
      <c r="S112" s="16">
        <f t="shared" si="72"/>
        <v>38.78692826842569</v>
      </c>
      <c r="T112" s="16">
        <f t="shared" si="73"/>
        <v>2.7469495940811397</v>
      </c>
      <c r="U112" s="19">
        <f t="shared" si="51"/>
        <v>2.3090685231349179</v>
      </c>
      <c r="V112" s="1">
        <v>8</v>
      </c>
      <c r="X112" s="2">
        <v>2335.7629999999999</v>
      </c>
      <c r="Y112" s="2">
        <f t="shared" si="37"/>
        <v>117.15460961888789</v>
      </c>
      <c r="Z112" s="2">
        <v>378.06599999999997</v>
      </c>
      <c r="AA112" s="2">
        <f t="shared" si="38"/>
        <v>18.962615059907389</v>
      </c>
      <c r="AB112" s="2">
        <f t="shared" ref="AB112:AB125" si="74">Z112/SQRT(AD112)</f>
        <v>34.803796349034748</v>
      </c>
      <c r="AC112" s="2">
        <f t="shared" ref="AC112:AC125" si="75">AA112/SQRT(AD112)</f>
        <v>1.7456502113127237</v>
      </c>
      <c r="AD112" s="1">
        <v>118</v>
      </c>
    </row>
    <row r="113" spans="1:30" s="1" customFormat="1" x14ac:dyDescent="0.15">
      <c r="A113" s="6" t="s">
        <v>127</v>
      </c>
      <c r="B113" s="7">
        <v>6038</v>
      </c>
      <c r="C113" s="14">
        <v>37253</v>
      </c>
      <c r="D113" s="15">
        <f t="shared" si="45"/>
        <v>186.73182957393485</v>
      </c>
      <c r="E113" s="14">
        <v>7554.741</v>
      </c>
      <c r="F113" s="14">
        <f t="shared" si="46"/>
        <v>37.868375939849621</v>
      </c>
      <c r="G113" s="14">
        <f t="shared" si="68"/>
        <v>2855.4237007862021</v>
      </c>
      <c r="H113" s="14">
        <f t="shared" si="69"/>
        <v>14.312900755820561</v>
      </c>
      <c r="I113" s="8">
        <v>167.7</v>
      </c>
      <c r="J113" s="8">
        <f t="shared" si="47"/>
        <v>11.876770538243626</v>
      </c>
      <c r="K113" s="8">
        <v>26.65</v>
      </c>
      <c r="L113" s="8">
        <f t="shared" si="48"/>
        <v>1.8873937677053825</v>
      </c>
      <c r="M113" s="8">
        <f t="shared" si="70"/>
        <v>10.072753205695905</v>
      </c>
      <c r="N113" s="8">
        <f t="shared" si="71"/>
        <v>0.71336779077166468</v>
      </c>
      <c r="O113" s="16">
        <v>391.6</v>
      </c>
      <c r="P113" s="16">
        <f t="shared" si="49"/>
        <v>27.733711048158643</v>
      </c>
      <c r="Q113" s="16">
        <v>60.704000000000001</v>
      </c>
      <c r="R113" s="16">
        <f t="shared" si="50"/>
        <v>4.29915014164306</v>
      </c>
      <c r="S113" s="16">
        <f t="shared" si="72"/>
        <v>22.943955369552128</v>
      </c>
      <c r="T113" s="16">
        <f t="shared" si="73"/>
        <v>1.6249260176736637</v>
      </c>
      <c r="U113" s="19">
        <f t="shared" si="51"/>
        <v>2.3351222420989863</v>
      </c>
      <c r="V113" s="1">
        <v>7</v>
      </c>
      <c r="X113" s="2">
        <v>2461.89</v>
      </c>
      <c r="Y113" s="2">
        <f t="shared" si="37"/>
        <v>123.48074777905288</v>
      </c>
      <c r="Z113" s="2">
        <v>234.11</v>
      </c>
      <c r="AA113" s="2">
        <f t="shared" si="38"/>
        <v>11.742229694484349</v>
      </c>
      <c r="AB113" s="2">
        <f t="shared" si="74"/>
        <v>20.939434968499032</v>
      </c>
      <c r="AC113" s="2">
        <f t="shared" si="75"/>
        <v>1.0502569521713436</v>
      </c>
      <c r="AD113" s="1">
        <v>125</v>
      </c>
    </row>
    <row r="114" spans="1:30" s="1" customFormat="1" x14ac:dyDescent="0.15">
      <c r="A114" s="6" t="s">
        <v>128</v>
      </c>
      <c r="B114" s="7">
        <v>9408</v>
      </c>
      <c r="C114" s="14">
        <v>67122.2</v>
      </c>
      <c r="D114" s="15">
        <f t="shared" si="45"/>
        <v>336.45213032581449</v>
      </c>
      <c r="E114" s="14">
        <v>5759.893</v>
      </c>
      <c r="F114" s="14">
        <f t="shared" si="46"/>
        <v>28.871644110275689</v>
      </c>
      <c r="G114" s="14">
        <f t="shared" si="68"/>
        <v>1821.4380958860227</v>
      </c>
      <c r="H114" s="14">
        <f t="shared" si="69"/>
        <v>9.1300155182256777</v>
      </c>
      <c r="I114" s="8">
        <v>227.4</v>
      </c>
      <c r="J114" s="8">
        <f t="shared" si="47"/>
        <v>16.104815864022665</v>
      </c>
      <c r="K114" s="8">
        <v>29.733000000000001</v>
      </c>
      <c r="L114" s="8">
        <f t="shared" si="48"/>
        <v>2.1057365439093485</v>
      </c>
      <c r="M114" s="8">
        <f t="shared" si="70"/>
        <v>9.4024001669786426</v>
      </c>
      <c r="N114" s="8">
        <f t="shared" si="71"/>
        <v>0.6658923631004704</v>
      </c>
      <c r="O114" s="16">
        <v>527.79999999999995</v>
      </c>
      <c r="P114" s="16">
        <f t="shared" si="49"/>
        <v>37.379603399433428</v>
      </c>
      <c r="Q114" s="16">
        <v>43.85</v>
      </c>
      <c r="R114" s="16">
        <f t="shared" si="50"/>
        <v>3.1055240793201135</v>
      </c>
      <c r="S114" s="16">
        <f t="shared" si="72"/>
        <v>13.866587539838344</v>
      </c>
      <c r="T114" s="16">
        <f t="shared" si="73"/>
        <v>0.98205294191489689</v>
      </c>
      <c r="U114" s="19">
        <f t="shared" si="51"/>
        <v>2.3210202286719435</v>
      </c>
      <c r="V114" s="1">
        <v>10</v>
      </c>
      <c r="X114" s="2">
        <v>1815.42</v>
      </c>
      <c r="Y114" s="2">
        <f t="shared" si="37"/>
        <v>91.055822613133898</v>
      </c>
      <c r="Z114" s="2">
        <v>352.31</v>
      </c>
      <c r="AA114" s="2">
        <f t="shared" si="38"/>
        <v>17.670774181640173</v>
      </c>
      <c r="AB114" s="2">
        <f t="shared" si="74"/>
        <v>31.511564366118034</v>
      </c>
      <c r="AC114" s="2">
        <f t="shared" si="75"/>
        <v>1.5805220914078257</v>
      </c>
      <c r="AD114" s="1">
        <v>125</v>
      </c>
    </row>
    <row r="115" spans="1:30" s="1" customFormat="1" x14ac:dyDescent="0.15">
      <c r="A115" s="6" t="s">
        <v>129</v>
      </c>
      <c r="B115" s="7">
        <v>9409</v>
      </c>
      <c r="C115" s="14">
        <v>38964.1</v>
      </c>
      <c r="D115" s="15">
        <f t="shared" si="45"/>
        <v>195.30877192982456</v>
      </c>
      <c r="E115" s="14">
        <v>4353.3779999999997</v>
      </c>
      <c r="F115" s="14">
        <f t="shared" si="46"/>
        <v>21.821443609022555</v>
      </c>
      <c r="G115" s="14">
        <f t="shared" si="68"/>
        <v>1376.6589995668496</v>
      </c>
      <c r="H115" s="14">
        <f t="shared" si="69"/>
        <v>6.900546363743608</v>
      </c>
      <c r="I115" s="8">
        <v>168.9</v>
      </c>
      <c r="J115" s="8">
        <f t="shared" si="47"/>
        <v>11.961756373937678</v>
      </c>
      <c r="K115" s="8">
        <v>14.494999999999999</v>
      </c>
      <c r="L115" s="8">
        <f t="shared" si="48"/>
        <v>1.0265580736543909</v>
      </c>
      <c r="M115" s="8">
        <f t="shared" si="70"/>
        <v>4.5837214684140655</v>
      </c>
      <c r="N115" s="8">
        <f t="shared" si="71"/>
        <v>0.32462616631827657</v>
      </c>
      <c r="O115" s="16">
        <v>347.2</v>
      </c>
      <c r="P115" s="16">
        <f t="shared" si="49"/>
        <v>24.589235127478755</v>
      </c>
      <c r="Q115" s="16">
        <v>54.378999999999998</v>
      </c>
      <c r="R115" s="16">
        <f t="shared" si="50"/>
        <v>3.8512039660056656</v>
      </c>
      <c r="S115" s="16">
        <f t="shared" si="72"/>
        <v>17.196149688229628</v>
      </c>
      <c r="T115" s="16">
        <f t="shared" si="73"/>
        <v>1.2178576266451577</v>
      </c>
      <c r="U115" s="19">
        <f t="shared" si="51"/>
        <v>2.0556542332741268</v>
      </c>
      <c r="V115" s="1">
        <v>10</v>
      </c>
      <c r="X115" s="2">
        <v>2262.2800000000002</v>
      </c>
      <c r="Y115" s="2">
        <f t="shared" si="37"/>
        <v>113.46893081559119</v>
      </c>
      <c r="Z115" s="2">
        <v>308.27</v>
      </c>
      <c r="AA115" s="2">
        <f t="shared" si="38"/>
        <v>15.461864712821706</v>
      </c>
      <c r="AB115" s="2">
        <f t="shared" si="74"/>
        <v>28.378553745951614</v>
      </c>
      <c r="AC115" s="2">
        <f t="shared" si="75"/>
        <v>1.4233800200001412</v>
      </c>
      <c r="AD115" s="1">
        <v>118</v>
      </c>
    </row>
    <row r="116" spans="1:30" s="1" customFormat="1" x14ac:dyDescent="0.15">
      <c r="A116" s="6" t="s">
        <v>130</v>
      </c>
      <c r="B116" s="7">
        <v>9410</v>
      </c>
      <c r="C116" s="14">
        <v>45524.777999999998</v>
      </c>
      <c r="D116" s="15">
        <f t="shared" si="45"/>
        <v>228.19437593984961</v>
      </c>
      <c r="E116" s="14">
        <v>6506.3220000000001</v>
      </c>
      <c r="F116" s="14">
        <f t="shared" si="46"/>
        <v>32.613142857142854</v>
      </c>
      <c r="G116" s="14">
        <f t="shared" si="68"/>
        <v>2168.7739999999999</v>
      </c>
      <c r="H116" s="14">
        <f t="shared" si="69"/>
        <v>10.871047619047618</v>
      </c>
      <c r="I116" s="8">
        <v>185.8</v>
      </c>
      <c r="J116" s="8">
        <f t="shared" si="47"/>
        <v>13.158640226628897</v>
      </c>
      <c r="K116" s="8">
        <v>23.347000000000001</v>
      </c>
      <c r="L116" s="8">
        <f t="shared" si="48"/>
        <v>1.6534702549575073</v>
      </c>
      <c r="M116" s="8">
        <f t="shared" si="70"/>
        <v>7.7823333333333338</v>
      </c>
      <c r="N116" s="8">
        <f t="shared" si="71"/>
        <v>0.55115675165250244</v>
      </c>
      <c r="O116" s="16">
        <v>500.4</v>
      </c>
      <c r="P116" s="16">
        <f t="shared" si="49"/>
        <v>35.439093484419267</v>
      </c>
      <c r="Q116" s="16">
        <v>73.385000000000005</v>
      </c>
      <c r="R116" s="16">
        <f t="shared" si="50"/>
        <v>5.1972379603399439</v>
      </c>
      <c r="S116" s="16">
        <f t="shared" si="72"/>
        <v>24.46166666666667</v>
      </c>
      <c r="T116" s="16">
        <f t="shared" si="73"/>
        <v>1.732412653446648</v>
      </c>
      <c r="U116" s="19">
        <f t="shared" si="51"/>
        <v>2.6932185145317544</v>
      </c>
      <c r="V116" s="1">
        <v>9</v>
      </c>
      <c r="X116" s="2">
        <v>3016.3850000000002</v>
      </c>
      <c r="Y116" s="2">
        <f t="shared" si="37"/>
        <v>151.29249291784706</v>
      </c>
      <c r="Z116" s="2">
        <v>367.286</v>
      </c>
      <c r="AA116" s="2">
        <f t="shared" si="38"/>
        <v>18.421923777576261</v>
      </c>
      <c r="AB116" s="2">
        <f t="shared" si="74"/>
        <v>35.179618499373582</v>
      </c>
      <c r="AC116" s="2">
        <f t="shared" si="75"/>
        <v>1.7645002818503071</v>
      </c>
      <c r="AD116" s="1">
        <v>109</v>
      </c>
    </row>
    <row r="117" spans="1:30" s="1" customFormat="1" x14ac:dyDescent="0.15">
      <c r="A117" s="6" t="s">
        <v>131</v>
      </c>
      <c r="B117" s="7">
        <v>9411</v>
      </c>
      <c r="C117" s="14">
        <v>42834</v>
      </c>
      <c r="D117" s="15">
        <f t="shared" si="45"/>
        <v>214.70676691729324</v>
      </c>
      <c r="E117" s="14">
        <v>6826.02</v>
      </c>
      <c r="F117" s="14">
        <f t="shared" si="46"/>
        <v>34.215639097744365</v>
      </c>
      <c r="G117" s="14">
        <f t="shared" si="68"/>
        <v>2158.5770553862562</v>
      </c>
      <c r="H117" s="14">
        <f t="shared" si="69"/>
        <v>10.819935114718076</v>
      </c>
      <c r="I117" s="8">
        <v>184.1</v>
      </c>
      <c r="J117" s="8">
        <f t="shared" si="47"/>
        <v>13.038243626062323</v>
      </c>
      <c r="K117" s="8">
        <v>35.816000000000003</v>
      </c>
      <c r="L117" s="8">
        <f t="shared" si="48"/>
        <v>2.5365439093484423</v>
      </c>
      <c r="M117" s="8">
        <f t="shared" si="70"/>
        <v>11.326013667659067</v>
      </c>
      <c r="N117" s="8">
        <f t="shared" si="71"/>
        <v>0.80212561385687453</v>
      </c>
      <c r="O117" s="16">
        <v>448.2</v>
      </c>
      <c r="P117" s="16">
        <f t="shared" si="49"/>
        <v>31.742209631728045</v>
      </c>
      <c r="Q117" s="16">
        <v>70.641000000000005</v>
      </c>
      <c r="R117" s="16">
        <f t="shared" si="50"/>
        <v>5.0029036827195474</v>
      </c>
      <c r="S117" s="16">
        <f t="shared" si="72"/>
        <v>22.33864561919545</v>
      </c>
      <c r="T117" s="16">
        <f t="shared" si="73"/>
        <v>1.5820570551838138</v>
      </c>
      <c r="U117" s="19">
        <f t="shared" si="51"/>
        <v>2.4345464421510048</v>
      </c>
      <c r="V117" s="1">
        <v>10</v>
      </c>
      <c r="X117" s="2">
        <v>1831.6859999999999</v>
      </c>
      <c r="Y117" s="2">
        <f t="shared" si="37"/>
        <v>91.871674598142988</v>
      </c>
      <c r="Z117" s="2">
        <v>261.23399999999998</v>
      </c>
      <c r="AA117" s="2">
        <f t="shared" si="38"/>
        <v>13.102685199303421</v>
      </c>
      <c r="AB117" s="2">
        <f t="shared" si="74"/>
        <v>23.748545454545454</v>
      </c>
      <c r="AC117" s="2">
        <f t="shared" si="75"/>
        <v>1.1911531999366747</v>
      </c>
      <c r="AD117" s="1">
        <v>121</v>
      </c>
    </row>
    <row r="118" spans="1:30" s="1" customFormat="1" x14ac:dyDescent="0.15">
      <c r="A118" s="6" t="s">
        <v>132</v>
      </c>
      <c r="B118" s="7">
        <v>9412</v>
      </c>
      <c r="C118" s="14">
        <v>50360.444000000003</v>
      </c>
      <c r="D118" s="15">
        <f t="shared" si="45"/>
        <v>252.43330325814537</v>
      </c>
      <c r="E118" s="14">
        <v>4576.335</v>
      </c>
      <c r="F118" s="14">
        <f t="shared" si="46"/>
        <v>22.939022556390977</v>
      </c>
      <c r="G118" s="14">
        <f t="shared" si="68"/>
        <v>1525.4449999999999</v>
      </c>
      <c r="H118" s="14">
        <f t="shared" si="69"/>
        <v>7.6463408521303258</v>
      </c>
      <c r="I118" s="8">
        <v>192.7</v>
      </c>
      <c r="J118" s="8">
        <f t="shared" si="47"/>
        <v>13.647308781869688</v>
      </c>
      <c r="K118" s="8">
        <v>17.34</v>
      </c>
      <c r="L118" s="8">
        <f t="shared" si="48"/>
        <v>1.2280453257790369</v>
      </c>
      <c r="M118" s="8">
        <f t="shared" si="70"/>
        <v>5.78</v>
      </c>
      <c r="N118" s="8">
        <f t="shared" si="71"/>
        <v>0.40934844192634562</v>
      </c>
      <c r="O118" s="16">
        <v>489.2</v>
      </c>
      <c r="P118" s="16">
        <f t="shared" si="49"/>
        <v>34.645892351274789</v>
      </c>
      <c r="Q118" s="16">
        <v>45.027999999999999</v>
      </c>
      <c r="R118" s="16">
        <f t="shared" si="50"/>
        <v>3.1889518413597733</v>
      </c>
      <c r="S118" s="16">
        <f t="shared" si="72"/>
        <v>15.009333333333332</v>
      </c>
      <c r="T118" s="16">
        <f t="shared" si="73"/>
        <v>1.0629839471199245</v>
      </c>
      <c r="U118" s="19">
        <f t="shared" si="51"/>
        <v>2.5386611312921641</v>
      </c>
      <c r="V118" s="1">
        <v>9</v>
      </c>
      <c r="X118" s="2">
        <v>2220.34</v>
      </c>
      <c r="Y118" s="2">
        <f t="shared" si="37"/>
        <v>111.36535081735671</v>
      </c>
      <c r="Z118" s="2">
        <v>345.3</v>
      </c>
      <c r="AA118" s="2">
        <f t="shared" si="38"/>
        <v>17.319174377452672</v>
      </c>
      <c r="AB118" s="2">
        <f t="shared" si="74"/>
        <v>30.884570905227093</v>
      </c>
      <c r="AC118" s="2">
        <f t="shared" si="75"/>
        <v>1.5490740488862709</v>
      </c>
      <c r="AD118" s="1">
        <v>125</v>
      </c>
    </row>
    <row r="119" spans="1:30" s="1" customFormat="1" x14ac:dyDescent="0.15">
      <c r="A119" s="6" t="s">
        <v>133</v>
      </c>
      <c r="B119" s="7">
        <v>9413</v>
      </c>
      <c r="C119" s="14">
        <v>39711</v>
      </c>
      <c r="D119" s="15">
        <f t="shared" si="45"/>
        <v>199.05263157894737</v>
      </c>
      <c r="E119" s="14">
        <v>4891.9340000000002</v>
      </c>
      <c r="F119" s="14">
        <f t="shared" si="46"/>
        <v>24.520972431077695</v>
      </c>
      <c r="G119" s="14">
        <f t="shared" si="68"/>
        <v>1546.9653603218139</v>
      </c>
      <c r="H119" s="14">
        <f t="shared" si="69"/>
        <v>7.7542123324401704</v>
      </c>
      <c r="I119" s="8">
        <v>187.4</v>
      </c>
      <c r="J119" s="8">
        <f t="shared" si="47"/>
        <v>13.271954674220964</v>
      </c>
      <c r="K119" s="8">
        <v>30.733000000000001</v>
      </c>
      <c r="L119" s="8">
        <f t="shared" si="48"/>
        <v>2.176558073654391</v>
      </c>
      <c r="M119" s="8">
        <f t="shared" si="70"/>
        <v>9.7186279329954797</v>
      </c>
      <c r="N119" s="8">
        <f t="shared" si="71"/>
        <v>0.68828809723764017</v>
      </c>
      <c r="O119" s="16">
        <v>448.1</v>
      </c>
      <c r="P119" s="16">
        <f t="shared" si="49"/>
        <v>31.735127478753544</v>
      </c>
      <c r="Q119" s="16">
        <v>55.832000000000001</v>
      </c>
      <c r="R119" s="16">
        <f t="shared" si="50"/>
        <v>3.9541076487252127</v>
      </c>
      <c r="S119" s="16">
        <f t="shared" si="72"/>
        <v>17.655628632252096</v>
      </c>
      <c r="T119" s="16">
        <f t="shared" si="73"/>
        <v>1.2503986283464656</v>
      </c>
      <c r="U119" s="19">
        <f t="shared" si="51"/>
        <v>2.3911419423692637</v>
      </c>
      <c r="V119" s="1">
        <v>10</v>
      </c>
      <c r="X119" s="2">
        <v>2178.7539999999999</v>
      </c>
      <c r="Y119" s="2">
        <f t="shared" si="37"/>
        <v>109.27952635844923</v>
      </c>
      <c r="Z119" s="2">
        <v>316.69299999999998</v>
      </c>
      <c r="AA119" s="2">
        <f t="shared" si="38"/>
        <v>15.884336203645002</v>
      </c>
      <c r="AB119" s="2">
        <f t="shared" si="74"/>
        <v>29.66101704272414</v>
      </c>
      <c r="AC119" s="2">
        <f t="shared" si="75"/>
        <v>1.4877043914727339</v>
      </c>
      <c r="AD119" s="1">
        <v>114</v>
      </c>
    </row>
    <row r="120" spans="1:30" s="1" customFormat="1" x14ac:dyDescent="0.15">
      <c r="A120" s="6" t="s">
        <v>134</v>
      </c>
      <c r="B120" s="7">
        <v>9416</v>
      </c>
      <c r="C120" s="14">
        <v>51987.75</v>
      </c>
      <c r="D120" s="15">
        <f t="shared" si="45"/>
        <v>260.59022556390977</v>
      </c>
      <c r="E120" s="14">
        <v>6066.4620000000004</v>
      </c>
      <c r="F120" s="14">
        <f t="shared" si="46"/>
        <v>30.408330827067672</v>
      </c>
      <c r="G120" s="14">
        <f t="shared" si="68"/>
        <v>2144.8182090052528</v>
      </c>
      <c r="H120" s="14">
        <f t="shared" si="69"/>
        <v>10.750968466191743</v>
      </c>
      <c r="I120" s="8">
        <v>218.44399999999999</v>
      </c>
      <c r="J120" s="8">
        <f t="shared" si="47"/>
        <v>15.470538243626063</v>
      </c>
      <c r="K120" s="8">
        <v>30.728999999999999</v>
      </c>
      <c r="L120" s="8">
        <f t="shared" si="48"/>
        <v>2.1762747875354109</v>
      </c>
      <c r="M120" s="8">
        <f t="shared" si="70"/>
        <v>10.864342139540708</v>
      </c>
      <c r="N120" s="8">
        <f t="shared" si="71"/>
        <v>0.76942932999580094</v>
      </c>
      <c r="O120" s="16">
        <v>546.55600000000004</v>
      </c>
      <c r="P120" s="16">
        <f t="shared" si="49"/>
        <v>38.707932011331451</v>
      </c>
      <c r="Q120" s="16">
        <v>69.662000000000006</v>
      </c>
      <c r="R120" s="16">
        <f t="shared" si="50"/>
        <v>4.933569405099151</v>
      </c>
      <c r="S120" s="16">
        <f t="shared" si="72"/>
        <v>24.629236295508637</v>
      </c>
      <c r="T120" s="16">
        <f t="shared" si="73"/>
        <v>1.7442801909000454</v>
      </c>
      <c r="U120" s="19">
        <f t="shared" si="51"/>
        <v>2.5020417132079622</v>
      </c>
      <c r="V120" s="1">
        <v>8</v>
      </c>
      <c r="X120" s="2">
        <v>2257</v>
      </c>
      <c r="Y120" s="2">
        <f t="shared" si="37"/>
        <v>113.20410243240858</v>
      </c>
      <c r="Z120" s="2">
        <v>361.2</v>
      </c>
      <c r="AA120" s="2">
        <f t="shared" si="38"/>
        <v>18.116668940445713</v>
      </c>
      <c r="AB120" s="2">
        <f t="shared" si="74"/>
        <v>32.306710138916962</v>
      </c>
      <c r="AC120" s="2">
        <f t="shared" si="75"/>
        <v>1.6204041310678281</v>
      </c>
      <c r="AD120" s="1">
        <v>125</v>
      </c>
    </row>
    <row r="121" spans="1:30" s="1" customFormat="1" x14ac:dyDescent="0.15">
      <c r="A121" s="6" t="s">
        <v>135</v>
      </c>
      <c r="B121" s="7">
        <v>9418</v>
      </c>
      <c r="C121" s="14">
        <v>62342.889000000003</v>
      </c>
      <c r="D121" s="15">
        <f t="shared" si="45"/>
        <v>312.49568421052635</v>
      </c>
      <c r="E121" s="14">
        <v>7325.1559999999999</v>
      </c>
      <c r="F121" s="14">
        <f t="shared" si="46"/>
        <v>36.717573934837091</v>
      </c>
      <c r="G121" s="14">
        <f t="shared" si="68"/>
        <v>2441.7186666666666</v>
      </c>
      <c r="H121" s="14">
        <f t="shared" si="69"/>
        <v>12.239191311612364</v>
      </c>
      <c r="I121" s="8">
        <v>208.6</v>
      </c>
      <c r="J121" s="8">
        <f t="shared" si="47"/>
        <v>14.773371104815864</v>
      </c>
      <c r="K121" s="8">
        <v>20.827999999999999</v>
      </c>
      <c r="L121" s="8">
        <f t="shared" si="48"/>
        <v>1.475070821529745</v>
      </c>
      <c r="M121" s="8">
        <f t="shared" si="70"/>
        <v>6.9426666666666668</v>
      </c>
      <c r="N121" s="8">
        <f t="shared" si="71"/>
        <v>0.49169027384324832</v>
      </c>
      <c r="O121" s="16">
        <v>503.5</v>
      </c>
      <c r="P121" s="16">
        <f t="shared" si="49"/>
        <v>35.658640226628897</v>
      </c>
      <c r="Q121" s="16">
        <v>56.008000000000003</v>
      </c>
      <c r="R121" s="16">
        <f t="shared" si="50"/>
        <v>3.9665722379603405</v>
      </c>
      <c r="S121" s="16">
        <f t="shared" si="72"/>
        <v>18.669333333333334</v>
      </c>
      <c r="T121" s="16">
        <f t="shared" si="73"/>
        <v>1.3221907459867801</v>
      </c>
      <c r="U121" s="19">
        <f t="shared" si="51"/>
        <v>2.4137104506232023</v>
      </c>
      <c r="V121" s="1">
        <v>9</v>
      </c>
      <c r="X121" s="2">
        <v>2376.75</v>
      </c>
      <c r="Y121" s="2">
        <f t="shared" si="37"/>
        <v>119.21039010023354</v>
      </c>
      <c r="Z121" s="2">
        <v>402.59500000000003</v>
      </c>
      <c r="AA121" s="2">
        <f t="shared" si="38"/>
        <v>20.192913433219111</v>
      </c>
      <c r="AB121" s="2">
        <f t="shared" si="74"/>
        <v>40.259500000000003</v>
      </c>
      <c r="AC121" s="2">
        <f t="shared" si="75"/>
        <v>2.0192913433219113</v>
      </c>
      <c r="AD121" s="1">
        <v>100</v>
      </c>
    </row>
    <row r="122" spans="1:30" s="1" customFormat="1" x14ac:dyDescent="0.15">
      <c r="A122" s="6" t="s">
        <v>136</v>
      </c>
      <c r="B122" s="7">
        <v>9419</v>
      </c>
      <c r="C122" s="14">
        <v>62257.5</v>
      </c>
      <c r="D122" s="15">
        <f t="shared" si="45"/>
        <v>312.06766917293231</v>
      </c>
      <c r="E122" s="14">
        <v>4797.9979999999996</v>
      </c>
      <c r="F122" s="14">
        <f t="shared" si="46"/>
        <v>24.05011528822055</v>
      </c>
      <c r="G122" s="14">
        <f t="shared" si="68"/>
        <v>1517.2601888932561</v>
      </c>
      <c r="H122" s="14">
        <f t="shared" si="69"/>
        <v>7.6053142300413841</v>
      </c>
      <c r="I122" s="8">
        <v>228.6</v>
      </c>
      <c r="J122" s="8">
        <f t="shared" si="47"/>
        <v>16.189801699716714</v>
      </c>
      <c r="K122" s="8">
        <v>8.0719999999999992</v>
      </c>
      <c r="L122" s="8">
        <f t="shared" si="48"/>
        <v>0.57167138810198292</v>
      </c>
      <c r="M122" s="8">
        <f t="shared" si="70"/>
        <v>2.5525905272879155</v>
      </c>
      <c r="N122" s="8">
        <f t="shared" si="71"/>
        <v>0.1807783659552348</v>
      </c>
      <c r="O122" s="16">
        <v>496.1</v>
      </c>
      <c r="P122" s="16">
        <f t="shared" si="49"/>
        <v>35.134560906515581</v>
      </c>
      <c r="Q122" s="16">
        <v>29.099</v>
      </c>
      <c r="R122" s="16">
        <f t="shared" si="50"/>
        <v>2.0608356940509918</v>
      </c>
      <c r="S122" s="16">
        <f t="shared" si="72"/>
        <v>9.2019117633239667</v>
      </c>
      <c r="T122" s="16">
        <f t="shared" si="73"/>
        <v>0.6516934676575048</v>
      </c>
      <c r="U122" s="19">
        <f t="shared" si="51"/>
        <v>2.1701662292213473</v>
      </c>
      <c r="V122" s="1">
        <v>10</v>
      </c>
      <c r="X122" s="2">
        <v>2242.42</v>
      </c>
      <c r="Y122" s="2">
        <f t="shared" si="37"/>
        <v>112.47281496521119</v>
      </c>
      <c r="Z122" s="2">
        <v>402.84</v>
      </c>
      <c r="AA122" s="2">
        <f t="shared" si="38"/>
        <v>20.205201871453909</v>
      </c>
      <c r="AB122" s="2">
        <f t="shared" si="74"/>
        <v>36.928282254284461</v>
      </c>
      <c r="AC122" s="2">
        <f t="shared" si="75"/>
        <v>1.8522078187713402</v>
      </c>
      <c r="AD122" s="1">
        <v>119</v>
      </c>
    </row>
    <row r="123" spans="1:30" s="1" customFormat="1" x14ac:dyDescent="0.15">
      <c r="A123" s="6" t="s">
        <v>137</v>
      </c>
      <c r="B123" s="7">
        <v>9421</v>
      </c>
      <c r="C123" s="14">
        <v>63653.222000000002</v>
      </c>
      <c r="D123" s="15">
        <f t="shared" si="45"/>
        <v>319.06376942355888</v>
      </c>
      <c r="E123" s="14">
        <v>4943.3599999999997</v>
      </c>
      <c r="F123" s="14">
        <f t="shared" si="46"/>
        <v>24.778746867167918</v>
      </c>
      <c r="G123" s="14">
        <f t="shared" si="68"/>
        <v>1647.7866666666666</v>
      </c>
      <c r="H123" s="14">
        <f t="shared" si="69"/>
        <v>8.259582289055972</v>
      </c>
      <c r="I123" s="8">
        <v>215.7</v>
      </c>
      <c r="J123" s="8">
        <f t="shared" si="47"/>
        <v>15.276203966005665</v>
      </c>
      <c r="K123" s="8">
        <v>26.289000000000001</v>
      </c>
      <c r="L123" s="8">
        <f t="shared" si="48"/>
        <v>1.8618271954674224</v>
      </c>
      <c r="M123" s="8">
        <f t="shared" si="70"/>
        <v>8.7629999999999999</v>
      </c>
      <c r="N123" s="8">
        <f t="shared" si="71"/>
        <v>0.62060906515580749</v>
      </c>
      <c r="O123" s="16">
        <v>517</v>
      </c>
      <c r="P123" s="16">
        <f t="shared" si="49"/>
        <v>36.614730878186968</v>
      </c>
      <c r="Q123" s="16">
        <v>38.293999999999997</v>
      </c>
      <c r="R123" s="16">
        <f t="shared" si="50"/>
        <v>2.7120396600566572</v>
      </c>
      <c r="S123" s="16">
        <f t="shared" si="72"/>
        <v>12.764666666666665</v>
      </c>
      <c r="T123" s="16">
        <f t="shared" si="73"/>
        <v>0.90401322001888573</v>
      </c>
      <c r="U123" s="19">
        <f t="shared" si="51"/>
        <v>2.3968474733426053</v>
      </c>
      <c r="V123" s="1">
        <v>9</v>
      </c>
      <c r="X123" s="2">
        <v>2471.63</v>
      </c>
      <c r="Y123" s="2">
        <f t="shared" si="37"/>
        <v>123.96927589499957</v>
      </c>
      <c r="Z123" s="2">
        <v>112.77</v>
      </c>
      <c r="AA123" s="2">
        <f t="shared" si="38"/>
        <v>5.6561925703600862</v>
      </c>
      <c r="AB123" s="2">
        <f t="shared" si="74"/>
        <v>11.276999999999999</v>
      </c>
      <c r="AC123" s="2">
        <f t="shared" si="75"/>
        <v>0.56561925703600857</v>
      </c>
      <c r="AD123" s="1">
        <v>100</v>
      </c>
    </row>
    <row r="124" spans="1:30" s="1" customFormat="1" x14ac:dyDescent="0.15">
      <c r="A124" s="6" t="s">
        <v>138</v>
      </c>
      <c r="B124" s="7">
        <v>6041</v>
      </c>
      <c r="C124" s="14">
        <v>32416.5</v>
      </c>
      <c r="D124" s="15">
        <f t="shared" si="45"/>
        <v>162.48872180451127</v>
      </c>
      <c r="E124" s="14">
        <v>6478.2790000000005</v>
      </c>
      <c r="F124" s="14">
        <f t="shared" si="46"/>
        <v>32.47257644110276</v>
      </c>
      <c r="G124" s="14">
        <f t="shared" si="68"/>
        <v>2290.417505659203</v>
      </c>
      <c r="H124" s="14">
        <f t="shared" si="69"/>
        <v>11.480789502051143</v>
      </c>
      <c r="I124" s="8">
        <v>182.125</v>
      </c>
      <c r="J124" s="8">
        <f t="shared" si="47"/>
        <v>12.898371104815865</v>
      </c>
      <c r="K124" s="8">
        <v>25.408000000000001</v>
      </c>
      <c r="L124" s="8">
        <f t="shared" si="48"/>
        <v>1.7994334277620398</v>
      </c>
      <c r="M124" s="8">
        <f t="shared" si="70"/>
        <v>8.983084548193899</v>
      </c>
      <c r="N124" s="8">
        <f t="shared" si="71"/>
        <v>0.63619578953214595</v>
      </c>
      <c r="O124" s="16">
        <v>403.5</v>
      </c>
      <c r="P124" s="16">
        <f t="shared" si="49"/>
        <v>28.576487252124647</v>
      </c>
      <c r="Q124" s="16">
        <v>69.707999999999998</v>
      </c>
      <c r="R124" s="16">
        <f t="shared" si="50"/>
        <v>4.9368271954674219</v>
      </c>
      <c r="S124" s="16">
        <f t="shared" si="72"/>
        <v>24.645499751475924</v>
      </c>
      <c r="T124" s="16">
        <f t="shared" si="73"/>
        <v>1.7454319937305895</v>
      </c>
      <c r="U124" s="19">
        <f t="shared" si="51"/>
        <v>2.2155113246396705</v>
      </c>
      <c r="V124" s="1">
        <v>8</v>
      </c>
      <c r="X124" s="2">
        <v>2185.7199999999998</v>
      </c>
      <c r="Y124" s="2">
        <f t="shared" si="37"/>
        <v>109.62891925944353</v>
      </c>
      <c r="Z124" s="2">
        <v>508.16</v>
      </c>
      <c r="AA124" s="2">
        <f t="shared" si="38"/>
        <v>25.487725605694617</v>
      </c>
      <c r="AB124" s="2">
        <f t="shared" si="74"/>
        <v>51.072001620212127</v>
      </c>
      <c r="AC124" s="2">
        <f t="shared" si="75"/>
        <v>2.5616128058673597</v>
      </c>
      <c r="AD124" s="1">
        <v>99</v>
      </c>
    </row>
    <row r="125" spans="1:30" s="1" customFormat="1" x14ac:dyDescent="0.15">
      <c r="A125" s="6" t="s">
        <v>139</v>
      </c>
      <c r="B125" s="5">
        <v>6043</v>
      </c>
      <c r="C125" s="14">
        <v>56353.125</v>
      </c>
      <c r="D125" s="15">
        <f t="shared" si="45"/>
        <v>282.47180451127821</v>
      </c>
      <c r="E125" s="14">
        <v>4144.54</v>
      </c>
      <c r="F125" s="14">
        <f t="shared" si="46"/>
        <v>20.774636591478696</v>
      </c>
      <c r="G125" s="14">
        <f t="shared" si="68"/>
        <v>1465.3161694494468</v>
      </c>
      <c r="H125" s="14">
        <f t="shared" si="69"/>
        <v>7.3449432052603845</v>
      </c>
      <c r="I125" s="8">
        <v>196.4</v>
      </c>
      <c r="J125" s="8">
        <f t="shared" si="47"/>
        <v>13.909348441926348</v>
      </c>
      <c r="K125" s="8">
        <v>44.94</v>
      </c>
      <c r="L125" s="8">
        <f t="shared" si="48"/>
        <v>3.1827195467422098</v>
      </c>
      <c r="M125" s="8">
        <f t="shared" si="70"/>
        <v>15.888689373261721</v>
      </c>
      <c r="N125" s="8">
        <f t="shared" si="71"/>
        <v>1.1252612870581957</v>
      </c>
      <c r="O125" s="16">
        <v>527.1</v>
      </c>
      <c r="P125" s="16">
        <f t="shared" si="49"/>
        <v>37.330028328611903</v>
      </c>
      <c r="Q125" s="16">
        <v>110.88</v>
      </c>
      <c r="R125" s="16">
        <f t="shared" si="50"/>
        <v>7.8526912181303121</v>
      </c>
      <c r="S125" s="16">
        <f t="shared" si="72"/>
        <v>39.201999948982191</v>
      </c>
      <c r="T125" s="16">
        <f t="shared" si="73"/>
        <v>2.7763456054519966</v>
      </c>
      <c r="U125" s="19">
        <f t="shared" si="51"/>
        <v>2.6838085539714869</v>
      </c>
      <c r="V125" s="1">
        <v>8</v>
      </c>
      <c r="X125" s="2">
        <v>3227.96</v>
      </c>
      <c r="Y125" s="2">
        <f t="shared" si="37"/>
        <v>161.90443707918371</v>
      </c>
      <c r="Z125" s="2">
        <v>233.19499999999999</v>
      </c>
      <c r="AA125" s="2">
        <f t="shared" si="38"/>
        <v>11.696336139444181</v>
      </c>
      <c r="AB125" s="2">
        <f t="shared" si="74"/>
        <v>23.319499999999998</v>
      </c>
      <c r="AC125" s="2">
        <f t="shared" si="75"/>
        <v>1.1696336139444181</v>
      </c>
      <c r="AD125" s="1">
        <v>100</v>
      </c>
    </row>
    <row r="126" spans="1:30" s="1" customFormat="1" x14ac:dyDescent="0.15">
      <c r="A126" s="6" t="s">
        <v>140</v>
      </c>
      <c r="B126" s="7">
        <v>9427</v>
      </c>
      <c r="C126" s="14"/>
      <c r="D126" s="15"/>
      <c r="E126" s="14"/>
      <c r="F126" s="14">
        <f t="shared" si="46"/>
        <v>0</v>
      </c>
      <c r="G126" s="14"/>
      <c r="H126" s="14"/>
      <c r="I126" s="8"/>
      <c r="J126" s="8"/>
      <c r="K126" s="8"/>
      <c r="L126" s="8">
        <f t="shared" si="48"/>
        <v>0</v>
      </c>
      <c r="M126" s="8"/>
      <c r="N126" s="8"/>
      <c r="O126" s="16"/>
      <c r="P126" s="16"/>
      <c r="Q126" s="16"/>
      <c r="R126" s="16">
        <f t="shared" si="50"/>
        <v>0</v>
      </c>
      <c r="S126" s="16"/>
      <c r="T126" s="16"/>
      <c r="U126" s="19"/>
      <c r="X126" s="2"/>
      <c r="Y126" s="2"/>
      <c r="Z126" s="2"/>
      <c r="AA126" s="2"/>
      <c r="AB126" s="2"/>
      <c r="AC126" s="2"/>
    </row>
    <row r="127" spans="1:30" s="1" customFormat="1" x14ac:dyDescent="0.15">
      <c r="A127" s="6" t="s">
        <v>141</v>
      </c>
      <c r="B127" s="7">
        <v>9433</v>
      </c>
      <c r="C127" s="14">
        <v>38138.875</v>
      </c>
      <c r="D127" s="15">
        <f t="shared" si="45"/>
        <v>191.17230576441102</v>
      </c>
      <c r="E127" s="14">
        <v>4021.5540000000001</v>
      </c>
      <c r="F127" s="14">
        <f t="shared" si="46"/>
        <v>20.158165413533833</v>
      </c>
      <c r="G127" s="14">
        <f>E127/SQRT(V127)</f>
        <v>1421.8340521539424</v>
      </c>
      <c r="H127" s="14">
        <f>F127/SQRT(V127)</f>
        <v>7.1269877300949487</v>
      </c>
      <c r="I127" s="8">
        <v>160.55600000000001</v>
      </c>
      <c r="J127" s="8">
        <f t="shared" si="47"/>
        <v>11.370821529745044</v>
      </c>
      <c r="K127" s="8">
        <v>24.734000000000002</v>
      </c>
      <c r="L127" s="8">
        <f t="shared" si="48"/>
        <v>1.7516997167138812</v>
      </c>
      <c r="M127" s="8">
        <f>K127/SQRT(V127)</f>
        <v>8.7447895629340326</v>
      </c>
      <c r="N127" s="8">
        <f>L127/SQRT(V127)</f>
        <v>0.61931937414546978</v>
      </c>
      <c r="O127" s="16">
        <v>392.44400000000002</v>
      </c>
      <c r="P127" s="16">
        <f t="shared" si="49"/>
        <v>27.793484419263457</v>
      </c>
      <c r="Q127" s="16">
        <v>76.391999999999996</v>
      </c>
      <c r="R127" s="16">
        <f t="shared" si="50"/>
        <v>5.4101983002832865</v>
      </c>
      <c r="S127" s="16">
        <f>Q127/SQRT(V127)</f>
        <v>27.008650614201365</v>
      </c>
      <c r="T127" s="16">
        <f>R127/SQRT(V127)</f>
        <v>1.9127939528471225</v>
      </c>
      <c r="U127" s="19">
        <f t="shared" si="51"/>
        <v>2.444281123097237</v>
      </c>
      <c r="V127" s="1">
        <v>8</v>
      </c>
      <c r="X127" s="2">
        <v>2733.49</v>
      </c>
      <c r="Y127" s="2">
        <f t="shared" si="37"/>
        <v>137.10335930791516</v>
      </c>
      <c r="Z127" s="2">
        <v>349.98599999999999</v>
      </c>
      <c r="AA127" s="2">
        <f t="shared" si="38"/>
        <v>17.554209567527227</v>
      </c>
      <c r="AB127" s="2">
        <f>Z127/SQRT(AD127)</f>
        <v>35.353924845765</v>
      </c>
      <c r="AC127" s="2">
        <f>AA127/SQRT(AD127)</f>
        <v>1.7732429462240391</v>
      </c>
      <c r="AD127" s="1">
        <v>98</v>
      </c>
    </row>
    <row r="128" spans="1:30" s="1" customFormat="1" x14ac:dyDescent="0.15">
      <c r="A128" s="6" t="s">
        <v>142</v>
      </c>
      <c r="B128" s="7">
        <v>6069</v>
      </c>
      <c r="C128" s="14">
        <v>39671.599999999999</v>
      </c>
      <c r="D128" s="15">
        <f t="shared" si="45"/>
        <v>198.85513784461153</v>
      </c>
      <c r="E128" s="14">
        <v>6586.375</v>
      </c>
      <c r="F128" s="14">
        <f t="shared" si="46"/>
        <v>33.014411027568926</v>
      </c>
      <c r="G128" s="14">
        <f>E128/SQRT(V128)</f>
        <v>2082.7946523991509</v>
      </c>
      <c r="H128" s="14">
        <f>F128/SQRT(V128)</f>
        <v>10.44007344560978</v>
      </c>
      <c r="I128" s="8">
        <v>189.2</v>
      </c>
      <c r="J128" s="8">
        <f t="shared" si="47"/>
        <v>13.399433427762039</v>
      </c>
      <c r="K128" s="8">
        <v>40.216000000000001</v>
      </c>
      <c r="L128" s="8">
        <f t="shared" si="48"/>
        <v>2.8481586402266292</v>
      </c>
      <c r="M128" s="8">
        <f>K128/SQRT(V128)</f>
        <v>12.717415838133153</v>
      </c>
      <c r="N128" s="8">
        <f>L128/SQRT(V128)</f>
        <v>0.90066684406042175</v>
      </c>
      <c r="O128" s="16">
        <v>423.8</v>
      </c>
      <c r="P128" s="16">
        <f t="shared" si="49"/>
        <v>30.014164305949009</v>
      </c>
      <c r="Q128" s="16">
        <v>61.44</v>
      </c>
      <c r="R128" s="16">
        <f t="shared" si="50"/>
        <v>4.3512747875354112</v>
      </c>
      <c r="S128" s="16">
        <f>Q128/SQRT(V128)</f>
        <v>19.429033944074522</v>
      </c>
      <c r="T128" s="16">
        <f>R128/SQRT(V128)</f>
        <v>1.3759939053877142</v>
      </c>
      <c r="U128" s="19">
        <f t="shared" si="51"/>
        <v>2.2399577167019027</v>
      </c>
      <c r="V128" s="1">
        <v>10</v>
      </c>
      <c r="X128" s="13">
        <v>3068.681</v>
      </c>
      <c r="Y128" s="2">
        <f t="shared" si="37"/>
        <v>153.91549767673283</v>
      </c>
      <c r="Z128" s="13">
        <v>355.76900000000001</v>
      </c>
      <c r="AA128" s="2">
        <f t="shared" si="38"/>
        <v>17.844266866759224</v>
      </c>
      <c r="AB128" s="13">
        <v>37.294724807572017</v>
      </c>
      <c r="AC128" s="13">
        <v>1.870587437884303E-3</v>
      </c>
      <c r="AD128" s="7">
        <v>91</v>
      </c>
    </row>
    <row r="129" spans="1:30" s="1" customFormat="1" x14ac:dyDescent="0.15">
      <c r="A129" s="6" t="s">
        <v>143</v>
      </c>
      <c r="B129" s="7">
        <v>6070</v>
      </c>
      <c r="C129" s="14">
        <v>71504.7</v>
      </c>
      <c r="D129" s="15">
        <f t="shared" si="45"/>
        <v>358.41954887218043</v>
      </c>
      <c r="E129" s="14">
        <v>5901.1480000000001</v>
      </c>
      <c r="F129" s="14">
        <f t="shared" si="46"/>
        <v>29.579689223057645</v>
      </c>
      <c r="G129" s="14">
        <f>E129/SQRT(V129)</f>
        <v>1866.1068489747311</v>
      </c>
      <c r="H129" s="14">
        <f>F129/SQRT(V129)</f>
        <v>9.3539190424798555</v>
      </c>
      <c r="I129" s="8">
        <v>253.7</v>
      </c>
      <c r="J129" s="8">
        <f t="shared" si="47"/>
        <v>17.967422096317282</v>
      </c>
      <c r="K129" s="8">
        <v>43.106999999999999</v>
      </c>
      <c r="L129" s="8">
        <f t="shared" si="48"/>
        <v>3.0529036827195468</v>
      </c>
      <c r="M129" s="8">
        <f>K129/SQRT(V129)</f>
        <v>13.631630309687832</v>
      </c>
      <c r="N129" s="8">
        <f>L129/SQRT(V129)</f>
        <v>0.96541291145097963</v>
      </c>
      <c r="O129" s="16">
        <v>604.79999999999995</v>
      </c>
      <c r="P129" s="16">
        <f t="shared" si="49"/>
        <v>42.832861189801697</v>
      </c>
      <c r="Q129" s="16">
        <v>27.550999999999998</v>
      </c>
      <c r="R129" s="16">
        <f t="shared" si="50"/>
        <v>1.9512039660056657</v>
      </c>
      <c r="S129" s="16">
        <f>Q129/SQRT(V129)</f>
        <v>8.7123911815299007</v>
      </c>
      <c r="T129" s="16">
        <f>R129/SQRT(V129)</f>
        <v>0.61702487121316585</v>
      </c>
      <c r="U129" s="19">
        <f t="shared" si="51"/>
        <v>2.3839180134016553</v>
      </c>
      <c r="V129" s="1">
        <v>10</v>
      </c>
      <c r="X129" s="2">
        <v>2616.6390000000001</v>
      </c>
      <c r="Y129" s="2">
        <f t="shared" si="37"/>
        <v>131.24247646638688</v>
      </c>
      <c r="Z129" s="2">
        <v>316.22500000000002</v>
      </c>
      <c r="AA129" s="2">
        <f t="shared" si="38"/>
        <v>15.860862778772001</v>
      </c>
      <c r="AB129" s="2">
        <f>Z129/SQRT(AD129)</f>
        <v>28.629666292295422</v>
      </c>
      <c r="AC129" s="2">
        <f>AA129/SQRT(AD129)</f>
        <v>1.4359750445541366</v>
      </c>
      <c r="AD129" s="1">
        <v>122</v>
      </c>
    </row>
    <row r="130" spans="1:30" s="1" customFormat="1" x14ac:dyDescent="0.15">
      <c r="A130" s="6" t="s">
        <v>144</v>
      </c>
      <c r="B130" s="7">
        <v>6071</v>
      </c>
      <c r="C130" s="14">
        <v>40725.857000000004</v>
      </c>
      <c r="D130" s="15">
        <f t="shared" si="45"/>
        <v>204.13963408521306</v>
      </c>
      <c r="E130" s="14">
        <v>6635.0450000000001</v>
      </c>
      <c r="F130" s="14">
        <f t="shared" si="46"/>
        <v>33.258370927318296</v>
      </c>
      <c r="G130" s="14">
        <f>E130/SQRT(V130)</f>
        <v>2507.8112868175081</v>
      </c>
      <c r="H130" s="14">
        <f>F130/SQRT(V130)</f>
        <v>12.570482640689264</v>
      </c>
      <c r="I130" s="8">
        <v>179.88900000000001</v>
      </c>
      <c r="J130" s="8">
        <f t="shared" si="47"/>
        <v>12.740014164305951</v>
      </c>
      <c r="K130" s="8">
        <v>22.876999999999999</v>
      </c>
      <c r="L130" s="8">
        <f t="shared" si="48"/>
        <v>1.620184135977337</v>
      </c>
      <c r="M130" s="8">
        <f>K130/SQRT(V130)</f>
        <v>8.64669324903209</v>
      </c>
      <c r="N130" s="8">
        <f>L130/SQRT(V130)</f>
        <v>0.61237204313258431</v>
      </c>
      <c r="O130" s="16">
        <v>436.55599999999998</v>
      </c>
      <c r="P130" s="16">
        <f t="shared" si="49"/>
        <v>30.917563739376771</v>
      </c>
      <c r="Q130" s="16">
        <v>64.256</v>
      </c>
      <c r="R130" s="16">
        <f t="shared" si="50"/>
        <v>4.5507082152974503</v>
      </c>
      <c r="S130" s="16">
        <f>Q130/SQRT(V130)</f>
        <v>24.286485177680902</v>
      </c>
      <c r="T130" s="16">
        <f>R130/SQRT(V130)</f>
        <v>1.7200060324136617</v>
      </c>
      <c r="U130" s="19">
        <f t="shared" si="51"/>
        <v>2.4268076424906466</v>
      </c>
      <c r="V130" s="1">
        <v>7</v>
      </c>
      <c r="X130" s="2">
        <v>2971.2260000000001</v>
      </c>
      <c r="Y130" s="2">
        <f t="shared" ref="Y130:Y193" si="76">X130/19.93744</f>
        <v>149.02745788827454</v>
      </c>
      <c r="Z130" s="2">
        <v>386.04300000000001</v>
      </c>
      <c r="AA130" s="2">
        <f t="shared" ref="AA130:AA193" si="77">Z130/19.93744</f>
        <v>19.362716577454279</v>
      </c>
      <c r="AB130" s="2">
        <f>Z130/SQRT(AD130)</f>
        <v>37.495810816198535</v>
      </c>
      <c r="AC130" s="2">
        <f>AA130/SQRT(AD130)</f>
        <v>1.8806732868511973</v>
      </c>
      <c r="AD130" s="1">
        <v>106</v>
      </c>
    </row>
    <row r="131" spans="1:30" s="1" customFormat="1" ht="15" x14ac:dyDescent="0.2">
      <c r="A131" s="4" t="s">
        <v>145</v>
      </c>
      <c r="B131" s="7">
        <v>8351</v>
      </c>
      <c r="C131" s="14"/>
      <c r="D131" s="15"/>
      <c r="E131" s="14"/>
      <c r="F131" s="14">
        <f t="shared" si="46"/>
        <v>0</v>
      </c>
      <c r="G131" s="14"/>
      <c r="H131" s="14"/>
      <c r="I131" s="8"/>
      <c r="J131" s="8"/>
      <c r="K131" s="8"/>
      <c r="L131" s="8">
        <f t="shared" si="48"/>
        <v>0</v>
      </c>
      <c r="M131" s="8"/>
      <c r="N131" s="8"/>
      <c r="O131" s="16"/>
      <c r="P131" s="16"/>
      <c r="Q131" s="16"/>
      <c r="R131" s="16">
        <f t="shared" si="50"/>
        <v>0</v>
      </c>
      <c r="S131" s="16"/>
      <c r="T131" s="16"/>
      <c r="U131" s="19"/>
      <c r="X131" s="2"/>
      <c r="Y131" s="2"/>
      <c r="Z131" s="2"/>
      <c r="AA131" s="2"/>
      <c r="AB131" s="2"/>
      <c r="AC131" s="2"/>
    </row>
    <row r="132" spans="1:30" s="1" customFormat="1" x14ac:dyDescent="0.15">
      <c r="A132" s="6" t="s">
        <v>146</v>
      </c>
      <c r="B132" s="7">
        <v>9436</v>
      </c>
      <c r="C132" s="14">
        <v>43178.777999999998</v>
      </c>
      <c r="D132" s="15">
        <f t="shared" si="45"/>
        <v>216.43497744360903</v>
      </c>
      <c r="E132" s="14">
        <v>7313.7860000000001</v>
      </c>
      <c r="F132" s="14">
        <f t="shared" si="46"/>
        <v>36.660581453634087</v>
      </c>
      <c r="G132" s="14">
        <f t="shared" ref="G132:G167" si="78">E132/SQRT(V132)</f>
        <v>2437.9286666666667</v>
      </c>
      <c r="H132" s="14">
        <f t="shared" ref="H132:H167" si="79">F132/SQRT(V132)</f>
        <v>12.220193817878028</v>
      </c>
      <c r="I132" s="8">
        <v>164.333</v>
      </c>
      <c r="J132" s="8">
        <f t="shared" si="47"/>
        <v>11.638314447592068</v>
      </c>
      <c r="K132" s="8">
        <v>22.494</v>
      </c>
      <c r="L132" s="8">
        <f t="shared" si="48"/>
        <v>1.5930594900849859</v>
      </c>
      <c r="M132" s="8">
        <f t="shared" ref="M132:M167" si="80">K132/SQRT(V132)</f>
        <v>7.4980000000000002</v>
      </c>
      <c r="N132" s="8">
        <f t="shared" ref="N132:N167" si="81">L132/SQRT(V132)</f>
        <v>0.53101983002832864</v>
      </c>
      <c r="O132" s="16">
        <v>420.66699999999997</v>
      </c>
      <c r="P132" s="16">
        <f t="shared" si="49"/>
        <v>29.792280453257789</v>
      </c>
      <c r="Q132" s="16">
        <v>83.963999999999999</v>
      </c>
      <c r="R132" s="16">
        <f t="shared" si="50"/>
        <v>5.9464589235127479</v>
      </c>
      <c r="S132" s="16">
        <f t="shared" ref="S132:S167" si="82">Q132/SQRT(V132)</f>
        <v>27.988</v>
      </c>
      <c r="T132" s="16">
        <f t="shared" ref="T132:T167" si="83">R132/SQRT(V132)</f>
        <v>1.9821529745042492</v>
      </c>
      <c r="U132" s="19">
        <f t="shared" si="51"/>
        <v>2.5598449489755555</v>
      </c>
      <c r="V132" s="1">
        <v>9</v>
      </c>
      <c r="X132" s="2">
        <v>1936.45</v>
      </c>
      <c r="Y132" s="2">
        <f t="shared" si="76"/>
        <v>97.12631110112433</v>
      </c>
      <c r="Z132" s="2">
        <v>403.03</v>
      </c>
      <c r="AA132" s="2">
        <f t="shared" si="77"/>
        <v>20.21473168069722</v>
      </c>
      <c r="AB132" s="2">
        <f t="shared" ref="AB132:AB138" si="84">Z132/SQRT(AD132)</f>
        <v>36.048099078869605</v>
      </c>
      <c r="AC132" s="2">
        <f t="shared" ref="AC132:AC138" si="85">AA132/SQRT(AD132)</f>
        <v>1.8080605673983021</v>
      </c>
      <c r="AD132" s="1">
        <v>125</v>
      </c>
    </row>
    <row r="133" spans="1:30" s="1" customFormat="1" x14ac:dyDescent="0.15">
      <c r="A133" s="6" t="s">
        <v>147</v>
      </c>
      <c r="B133" s="7">
        <v>9437</v>
      </c>
      <c r="C133" s="14">
        <v>44025.110999999997</v>
      </c>
      <c r="D133" s="15">
        <f t="shared" ref="D133:D196" si="86">C133/199.5</f>
        <v>220.67724812030073</v>
      </c>
      <c r="E133" s="14">
        <v>6893.8119999999999</v>
      </c>
      <c r="F133" s="14">
        <f t="shared" ref="F133:F196" si="87">E133/199.5</f>
        <v>34.555448621553886</v>
      </c>
      <c r="G133" s="14">
        <f t="shared" si="78"/>
        <v>2297.9373333333333</v>
      </c>
      <c r="H133" s="14">
        <f t="shared" si="79"/>
        <v>11.518482873851296</v>
      </c>
      <c r="I133" s="8">
        <v>177.8</v>
      </c>
      <c r="J133" s="8">
        <f t="shared" ref="J133:J196" si="88">I133/14.12</f>
        <v>12.592067988668557</v>
      </c>
      <c r="K133" s="8">
        <v>31.594000000000001</v>
      </c>
      <c r="L133" s="8">
        <f t="shared" ref="L133:L196" si="89">K133/14.12</f>
        <v>2.2375354107648726</v>
      </c>
      <c r="M133" s="8">
        <f t="shared" si="80"/>
        <v>10.531333333333334</v>
      </c>
      <c r="N133" s="8">
        <f t="shared" si="81"/>
        <v>0.74584513692162424</v>
      </c>
      <c r="O133" s="16">
        <v>434.3</v>
      </c>
      <c r="P133" s="16">
        <f t="shared" ref="P133:P196" si="90">O133/14.12</f>
        <v>30.757790368271959</v>
      </c>
      <c r="Q133" s="16">
        <v>90.811000000000007</v>
      </c>
      <c r="R133" s="16">
        <f t="shared" ref="R133:R196" si="91">Q133/14.12</f>
        <v>6.4313739376770549</v>
      </c>
      <c r="S133" s="16">
        <f t="shared" si="82"/>
        <v>30.270333333333337</v>
      </c>
      <c r="T133" s="16">
        <f t="shared" si="83"/>
        <v>2.1437913125590184</v>
      </c>
      <c r="U133" s="19">
        <f t="shared" ref="U133:U196" si="92">P133/J133</f>
        <v>2.4426321709786278</v>
      </c>
      <c r="V133" s="1">
        <v>9</v>
      </c>
      <c r="X133" s="2">
        <v>2197.1999999999998</v>
      </c>
      <c r="Y133" s="2">
        <f t="shared" si="76"/>
        <v>110.20472036530266</v>
      </c>
      <c r="Z133" s="2">
        <v>347.71300000000002</v>
      </c>
      <c r="AA133" s="2">
        <f t="shared" si="77"/>
        <v>17.44020295484275</v>
      </c>
      <c r="AB133" s="2">
        <f t="shared" si="84"/>
        <v>32.424404438766423</v>
      </c>
      <c r="AC133" s="2">
        <f t="shared" si="85"/>
        <v>1.6263073112077793</v>
      </c>
      <c r="AD133" s="1">
        <v>115</v>
      </c>
    </row>
    <row r="134" spans="1:30" s="1" customFormat="1" x14ac:dyDescent="0.15">
      <c r="A134" s="6" t="s">
        <v>148</v>
      </c>
      <c r="B134" s="7">
        <v>6076</v>
      </c>
      <c r="C134" s="14">
        <v>42175.286</v>
      </c>
      <c r="D134" s="15">
        <f t="shared" si="86"/>
        <v>211.40494235588972</v>
      </c>
      <c r="E134" s="14">
        <v>4981.9279999999999</v>
      </c>
      <c r="F134" s="14">
        <f t="shared" si="87"/>
        <v>24.972070175438596</v>
      </c>
      <c r="G134" s="14">
        <f t="shared" si="78"/>
        <v>1882.9917910899132</v>
      </c>
      <c r="H134" s="14">
        <f t="shared" si="79"/>
        <v>9.4385553438090888</v>
      </c>
      <c r="I134" s="8">
        <v>185.375</v>
      </c>
      <c r="J134" s="8">
        <f t="shared" si="88"/>
        <v>13.128541076487252</v>
      </c>
      <c r="K134" s="8">
        <v>21.783999999999999</v>
      </c>
      <c r="L134" s="8">
        <f t="shared" si="89"/>
        <v>1.5427762039660056</v>
      </c>
      <c r="M134" s="8">
        <f t="shared" si="80"/>
        <v>8.2335780800330056</v>
      </c>
      <c r="N134" s="8">
        <f t="shared" si="81"/>
        <v>0.58311459490318729</v>
      </c>
      <c r="O134" s="16">
        <v>437</v>
      </c>
      <c r="P134" s="16">
        <f t="shared" si="90"/>
        <v>30.94900849858357</v>
      </c>
      <c r="Q134" s="16">
        <v>32.200000000000003</v>
      </c>
      <c r="R134" s="16">
        <f t="shared" si="91"/>
        <v>2.2804532577903687</v>
      </c>
      <c r="S134" s="16">
        <f t="shared" si="82"/>
        <v>12.170456030897117</v>
      </c>
      <c r="T134" s="16">
        <f t="shared" si="83"/>
        <v>0.86193031380291207</v>
      </c>
      <c r="U134" s="19">
        <f t="shared" si="92"/>
        <v>2.3573836817262306</v>
      </c>
      <c r="V134" s="1">
        <v>7</v>
      </c>
      <c r="X134" s="2">
        <v>2078.5300000000002</v>
      </c>
      <c r="Y134" s="2">
        <f t="shared" si="76"/>
        <v>104.25260213949235</v>
      </c>
      <c r="Z134" s="2">
        <v>312.33800000000002</v>
      </c>
      <c r="AA134" s="2">
        <f t="shared" si="77"/>
        <v>15.665902944410117</v>
      </c>
      <c r="AB134" s="2">
        <f t="shared" si="84"/>
        <v>29.125668679616314</v>
      </c>
      <c r="AC134" s="2">
        <f t="shared" si="85"/>
        <v>1.4608529821088523</v>
      </c>
      <c r="AD134" s="1">
        <v>115</v>
      </c>
    </row>
    <row r="135" spans="1:30" s="1" customFormat="1" x14ac:dyDescent="0.15">
      <c r="A135" s="6" t="s">
        <v>149</v>
      </c>
      <c r="B135" s="7">
        <v>6077</v>
      </c>
      <c r="C135" s="14">
        <v>57368.25</v>
      </c>
      <c r="D135" s="15">
        <f t="shared" si="86"/>
        <v>287.56015037593983</v>
      </c>
      <c r="E135" s="14">
        <v>6830.2839999999997</v>
      </c>
      <c r="F135" s="14">
        <f t="shared" si="87"/>
        <v>34.237012531328318</v>
      </c>
      <c r="G135" s="14">
        <f t="shared" si="78"/>
        <v>2414.870066914988</v>
      </c>
      <c r="H135" s="14">
        <f t="shared" si="79"/>
        <v>12.104611864235528</v>
      </c>
      <c r="I135" s="8">
        <v>196.4</v>
      </c>
      <c r="J135" s="8">
        <f t="shared" si="88"/>
        <v>13.909348441926348</v>
      </c>
      <c r="K135" s="8">
        <v>23.186</v>
      </c>
      <c r="L135" s="8">
        <f t="shared" si="89"/>
        <v>1.6420679886685554</v>
      </c>
      <c r="M135" s="8">
        <f t="shared" si="80"/>
        <v>8.1974889142956453</v>
      </c>
      <c r="N135" s="8">
        <f t="shared" si="81"/>
        <v>0.58055870497844519</v>
      </c>
      <c r="O135" s="16">
        <v>504.5</v>
      </c>
      <c r="P135" s="16">
        <f t="shared" si="90"/>
        <v>35.729461756373937</v>
      </c>
      <c r="Q135" s="16">
        <v>58.887999999999998</v>
      </c>
      <c r="R135" s="16">
        <f t="shared" si="91"/>
        <v>4.1705382436260621</v>
      </c>
      <c r="S135" s="16">
        <f t="shared" si="82"/>
        <v>20.820052065256704</v>
      </c>
      <c r="T135" s="16">
        <f t="shared" si="83"/>
        <v>1.474507936632911</v>
      </c>
      <c r="U135" s="19">
        <f t="shared" si="92"/>
        <v>2.5687372708757632</v>
      </c>
      <c r="V135" s="1">
        <v>8</v>
      </c>
      <c r="X135" s="2">
        <v>2507.1039999999998</v>
      </c>
      <c r="Y135" s="2">
        <f t="shared" si="76"/>
        <v>125.74854143761686</v>
      </c>
      <c r="Z135" s="2">
        <v>345.48399999999998</v>
      </c>
      <c r="AA135" s="2">
        <f t="shared" si="77"/>
        <v>17.32840324535146</v>
      </c>
      <c r="AB135" s="2">
        <f t="shared" si="84"/>
        <v>32.216549117009656</v>
      </c>
      <c r="AC135" s="2">
        <f t="shared" si="85"/>
        <v>1.6158819345417295</v>
      </c>
      <c r="AD135" s="1">
        <v>115</v>
      </c>
    </row>
    <row r="136" spans="1:30" s="1" customFormat="1" x14ac:dyDescent="0.15">
      <c r="A136" s="6" t="s">
        <v>150</v>
      </c>
      <c r="B136" s="7">
        <v>1435</v>
      </c>
      <c r="C136" s="14">
        <v>27394.429</v>
      </c>
      <c r="D136" s="15">
        <f t="shared" si="86"/>
        <v>137.3154335839599</v>
      </c>
      <c r="E136" s="14">
        <v>4982.8329999999996</v>
      </c>
      <c r="F136" s="14">
        <f t="shared" si="87"/>
        <v>24.976606516290726</v>
      </c>
      <c r="G136" s="14">
        <f t="shared" si="78"/>
        <v>1883.3338489379864</v>
      </c>
      <c r="H136" s="14">
        <f t="shared" si="79"/>
        <v>9.4402699194886548</v>
      </c>
      <c r="I136" s="8">
        <v>156.857</v>
      </c>
      <c r="J136" s="8">
        <f t="shared" si="88"/>
        <v>11.10885269121813</v>
      </c>
      <c r="K136" s="8">
        <v>32.987000000000002</v>
      </c>
      <c r="L136" s="8">
        <f t="shared" si="89"/>
        <v>2.3361898016997169</v>
      </c>
      <c r="M136" s="8">
        <f t="shared" si="80"/>
        <v>12.467914071155379</v>
      </c>
      <c r="N136" s="8">
        <f t="shared" si="81"/>
        <v>0.88299674724896449</v>
      </c>
      <c r="O136" s="16">
        <v>330.85700000000003</v>
      </c>
      <c r="P136" s="16">
        <f t="shared" si="90"/>
        <v>23.431798866855527</v>
      </c>
      <c r="Q136" s="16">
        <v>38.594000000000001</v>
      </c>
      <c r="R136" s="16">
        <f t="shared" si="91"/>
        <v>2.7332861189801703</v>
      </c>
      <c r="S136" s="16">
        <f t="shared" si="82"/>
        <v>14.587160871318115</v>
      </c>
      <c r="T136" s="16">
        <f t="shared" si="83"/>
        <v>1.0330850475437761</v>
      </c>
      <c r="U136" s="19">
        <f t="shared" si="92"/>
        <v>2.109290627769242</v>
      </c>
      <c r="V136" s="1">
        <v>7</v>
      </c>
      <c r="X136" s="2">
        <v>2462.48</v>
      </c>
      <c r="Y136" s="2">
        <f t="shared" si="76"/>
        <v>123.51034034459791</v>
      </c>
      <c r="Z136" s="2">
        <v>433.75</v>
      </c>
      <c r="AA136" s="2">
        <f t="shared" si="77"/>
        <v>21.755551364668683</v>
      </c>
      <c r="AB136" s="2">
        <f t="shared" si="84"/>
        <v>38.795779409621346</v>
      </c>
      <c r="AC136" s="2">
        <f t="shared" si="85"/>
        <v>1.9458756695754995</v>
      </c>
      <c r="AD136" s="1">
        <v>125</v>
      </c>
    </row>
    <row r="137" spans="1:30" s="1" customFormat="1" x14ac:dyDescent="0.15">
      <c r="A137" s="6" t="s">
        <v>151</v>
      </c>
      <c r="B137" s="7">
        <v>9442</v>
      </c>
      <c r="C137" s="14">
        <v>90321</v>
      </c>
      <c r="D137" s="15">
        <f t="shared" si="86"/>
        <v>452.73684210526318</v>
      </c>
      <c r="E137" s="14">
        <v>7979.92</v>
      </c>
      <c r="F137" s="14">
        <f t="shared" si="87"/>
        <v>39.999598997493734</v>
      </c>
      <c r="G137" s="14">
        <f t="shared" si="78"/>
        <v>2821.3277726630772</v>
      </c>
      <c r="H137" s="14">
        <f t="shared" si="79"/>
        <v>14.141993847935224</v>
      </c>
      <c r="I137" s="8">
        <v>263.75</v>
      </c>
      <c r="J137" s="8">
        <f t="shared" si="88"/>
        <v>18.679178470254957</v>
      </c>
      <c r="K137" s="8">
        <v>19.812000000000001</v>
      </c>
      <c r="L137" s="8">
        <f t="shared" si="89"/>
        <v>1.4031161473087821</v>
      </c>
      <c r="M137" s="8">
        <f t="shared" si="80"/>
        <v>7.0045997744339399</v>
      </c>
      <c r="N137" s="8">
        <f t="shared" si="81"/>
        <v>0.49607647127719123</v>
      </c>
      <c r="O137" s="16">
        <v>578</v>
      </c>
      <c r="P137" s="16">
        <f t="shared" si="90"/>
        <v>40.934844192634564</v>
      </c>
      <c r="Q137" s="16">
        <v>65.936999999999998</v>
      </c>
      <c r="R137" s="16">
        <f t="shared" si="91"/>
        <v>4.6697592067988669</v>
      </c>
      <c r="S137" s="16">
        <f t="shared" si="82"/>
        <v>23.312249915548691</v>
      </c>
      <c r="T137" s="16">
        <f t="shared" si="83"/>
        <v>1.651009200817896</v>
      </c>
      <c r="U137" s="19">
        <f t="shared" si="92"/>
        <v>2.1914691943127966</v>
      </c>
      <c r="V137" s="1">
        <v>8</v>
      </c>
      <c r="X137" s="2">
        <v>3268.5</v>
      </c>
      <c r="Y137" s="2">
        <f t="shared" si="76"/>
        <v>163.9377974303622</v>
      </c>
      <c r="Z137" s="2">
        <v>235.41</v>
      </c>
      <c r="AA137" s="2">
        <f t="shared" si="77"/>
        <v>11.80743365246491</v>
      </c>
      <c r="AB137" s="2">
        <f t="shared" si="84"/>
        <v>21.400909090909092</v>
      </c>
      <c r="AC137" s="2">
        <f t="shared" si="85"/>
        <v>1.0734030593149919</v>
      </c>
      <c r="AD137" s="1">
        <v>121</v>
      </c>
    </row>
    <row r="138" spans="1:30" s="1" customFormat="1" x14ac:dyDescent="0.15">
      <c r="A138" s="6" t="s">
        <v>152</v>
      </c>
      <c r="B138" s="7">
        <v>1552</v>
      </c>
      <c r="C138" s="14">
        <v>34430.714</v>
      </c>
      <c r="D138" s="15">
        <f t="shared" si="86"/>
        <v>172.58503258145365</v>
      </c>
      <c r="E138" s="14">
        <v>4479.6099999999997</v>
      </c>
      <c r="F138" s="14">
        <f t="shared" si="87"/>
        <v>22.454185463659147</v>
      </c>
      <c r="G138" s="14">
        <f t="shared" si="78"/>
        <v>1693.1334329368642</v>
      </c>
      <c r="H138" s="14">
        <f t="shared" si="79"/>
        <v>8.4868843756233794</v>
      </c>
      <c r="I138" s="8">
        <v>160.80000000000001</v>
      </c>
      <c r="J138" s="8">
        <f t="shared" si="88"/>
        <v>11.388101983002834</v>
      </c>
      <c r="K138" s="8">
        <v>32.231000000000002</v>
      </c>
      <c r="L138" s="8">
        <f t="shared" si="89"/>
        <v>2.2826487252124648</v>
      </c>
      <c r="M138" s="8">
        <f t="shared" si="80"/>
        <v>12.182172929560403</v>
      </c>
      <c r="N138" s="8">
        <f t="shared" si="81"/>
        <v>0.86276012249011358</v>
      </c>
      <c r="O138" s="16">
        <v>468.1</v>
      </c>
      <c r="P138" s="16">
        <f t="shared" si="90"/>
        <v>33.151558073654392</v>
      </c>
      <c r="Q138" s="16">
        <v>59.948999999999998</v>
      </c>
      <c r="R138" s="16">
        <f t="shared" si="91"/>
        <v>4.2456798866855525</v>
      </c>
      <c r="S138" s="16">
        <f t="shared" si="82"/>
        <v>22.658592192430163</v>
      </c>
      <c r="T138" s="16">
        <f t="shared" si="83"/>
        <v>1.6047161609369804</v>
      </c>
      <c r="U138" s="19">
        <f t="shared" si="92"/>
        <v>2.9110696517412933</v>
      </c>
      <c r="V138" s="1">
        <v>7</v>
      </c>
      <c r="X138" s="2">
        <v>2845.03</v>
      </c>
      <c r="Y138" s="2">
        <f t="shared" si="76"/>
        <v>142.69785890264751</v>
      </c>
      <c r="Z138" s="2">
        <v>396.84</v>
      </c>
      <c r="AA138" s="2">
        <f t="shared" si="77"/>
        <v>19.90426052692823</v>
      </c>
      <c r="AB138" s="2">
        <f t="shared" si="84"/>
        <v>35.637284028152678</v>
      </c>
      <c r="AC138" s="2">
        <f t="shared" si="85"/>
        <v>1.7874553617792794</v>
      </c>
      <c r="AD138" s="1">
        <v>124</v>
      </c>
    </row>
    <row r="139" spans="1:30" s="1" customFormat="1" x14ac:dyDescent="0.15">
      <c r="A139" s="6" t="s">
        <v>153</v>
      </c>
      <c r="B139" s="7">
        <v>6085</v>
      </c>
      <c r="C139" s="14">
        <v>33847.375</v>
      </c>
      <c r="D139" s="15">
        <f t="shared" si="86"/>
        <v>169.66102756892229</v>
      </c>
      <c r="E139" s="14">
        <v>3531.5810000000001</v>
      </c>
      <c r="F139" s="14">
        <f t="shared" si="87"/>
        <v>17.702160401002509</v>
      </c>
      <c r="G139" s="14">
        <f t="shared" si="78"/>
        <v>1248.6024367047844</v>
      </c>
      <c r="H139" s="14">
        <f t="shared" si="79"/>
        <v>6.2586588306004236</v>
      </c>
      <c r="I139" s="8">
        <v>181.6</v>
      </c>
      <c r="J139" s="8">
        <f t="shared" si="88"/>
        <v>12.861189801699718</v>
      </c>
      <c r="K139" s="8">
        <v>28.504000000000001</v>
      </c>
      <c r="L139" s="8">
        <f t="shared" si="89"/>
        <v>2.0186968838526913</v>
      </c>
      <c r="M139" s="8">
        <f t="shared" si="80"/>
        <v>10.077685845470675</v>
      </c>
      <c r="N139" s="8">
        <f t="shared" si="81"/>
        <v>0.71371712786619512</v>
      </c>
      <c r="O139" s="16">
        <v>422.8</v>
      </c>
      <c r="P139" s="16">
        <f t="shared" si="90"/>
        <v>29.94334277620397</v>
      </c>
      <c r="Q139" s="16">
        <v>49.801000000000002</v>
      </c>
      <c r="R139" s="16">
        <f t="shared" si="91"/>
        <v>3.5269830028328615</v>
      </c>
      <c r="S139" s="16">
        <f t="shared" si="82"/>
        <v>17.607312404935627</v>
      </c>
      <c r="T139" s="16">
        <f t="shared" si="83"/>
        <v>1.2469767992164043</v>
      </c>
      <c r="U139" s="19">
        <f t="shared" si="92"/>
        <v>2.3281938325991192</v>
      </c>
      <c r="V139" s="1">
        <v>8</v>
      </c>
      <c r="X139" s="2"/>
      <c r="Y139" s="2"/>
      <c r="Z139" s="2"/>
      <c r="AA139" s="2"/>
      <c r="AB139" s="2"/>
      <c r="AC139" s="2"/>
    </row>
    <row r="140" spans="1:30" s="1" customFormat="1" x14ac:dyDescent="0.15">
      <c r="A140" s="6" t="s">
        <v>154</v>
      </c>
      <c r="B140" s="7">
        <v>9450</v>
      </c>
      <c r="C140" s="14">
        <v>43525.9</v>
      </c>
      <c r="D140" s="15">
        <f t="shared" si="86"/>
        <v>218.17493734335841</v>
      </c>
      <c r="E140" s="14">
        <v>7457.72</v>
      </c>
      <c r="F140" s="14">
        <f t="shared" si="87"/>
        <v>37.38205513784461</v>
      </c>
      <c r="G140" s="14">
        <f t="shared" si="78"/>
        <v>2358.3381351790927</v>
      </c>
      <c r="H140" s="14">
        <f t="shared" si="79"/>
        <v>11.82124378535886</v>
      </c>
      <c r="I140" s="8">
        <v>172.9</v>
      </c>
      <c r="J140" s="8">
        <f t="shared" si="88"/>
        <v>12.245042492917849</v>
      </c>
      <c r="K140" s="8">
        <v>22.158000000000001</v>
      </c>
      <c r="L140" s="8">
        <f t="shared" si="89"/>
        <v>1.5692634560906518</v>
      </c>
      <c r="M140" s="8">
        <f t="shared" si="80"/>
        <v>7.0069748394010949</v>
      </c>
      <c r="N140" s="8">
        <f t="shared" si="81"/>
        <v>0.49624467701140901</v>
      </c>
      <c r="O140" s="16">
        <v>440.8</v>
      </c>
      <c r="P140" s="16">
        <f t="shared" si="90"/>
        <v>31.218130311614733</v>
      </c>
      <c r="Q140" s="16">
        <v>68.036000000000001</v>
      </c>
      <c r="R140" s="16">
        <f t="shared" si="91"/>
        <v>4.818413597733711</v>
      </c>
      <c r="S140" s="16">
        <f t="shared" si="82"/>
        <v>21.514872288721584</v>
      </c>
      <c r="T140" s="16">
        <f t="shared" si="83"/>
        <v>1.5237161677564861</v>
      </c>
      <c r="U140" s="19">
        <f t="shared" si="92"/>
        <v>2.5494505494505493</v>
      </c>
      <c r="V140" s="1">
        <v>10</v>
      </c>
      <c r="X140" s="2">
        <v>1779.3889999999999</v>
      </c>
      <c r="Y140" s="2">
        <f t="shared" si="76"/>
        <v>89.248619682366439</v>
      </c>
      <c r="Z140" s="2">
        <v>223.292</v>
      </c>
      <c r="AA140" s="2">
        <f t="shared" si="77"/>
        <v>11.199632450304554</v>
      </c>
      <c r="AB140" s="2">
        <f t="shared" ref="AB140:AB156" si="93">Z140/SQRT(AD140)</f>
        <v>21.005544414311018</v>
      </c>
      <c r="AC140" s="2">
        <f t="shared" ref="AC140:AC156" si="94">AA140/SQRT(AD140)</f>
        <v>1.0535727964227615</v>
      </c>
      <c r="AD140" s="1">
        <v>113</v>
      </c>
    </row>
    <row r="141" spans="1:30" s="1" customFormat="1" x14ac:dyDescent="0.15">
      <c r="A141" s="6" t="s">
        <v>155</v>
      </c>
      <c r="B141" s="7">
        <v>9451</v>
      </c>
      <c r="C141" s="14">
        <v>38168.6</v>
      </c>
      <c r="D141" s="15">
        <f t="shared" si="86"/>
        <v>191.32130325814535</v>
      </c>
      <c r="E141" s="14">
        <v>4774.4880000000003</v>
      </c>
      <c r="F141" s="14">
        <f t="shared" si="87"/>
        <v>23.932270676691729</v>
      </c>
      <c r="G141" s="14">
        <f t="shared" si="78"/>
        <v>1509.8256741142004</v>
      </c>
      <c r="H141" s="14">
        <f t="shared" si="79"/>
        <v>7.5680484918005035</v>
      </c>
      <c r="I141" s="8">
        <v>170.7</v>
      </c>
      <c r="J141" s="8">
        <f t="shared" si="88"/>
        <v>12.089235127478753</v>
      </c>
      <c r="K141" s="8">
        <v>19.437000000000001</v>
      </c>
      <c r="L141" s="8">
        <f t="shared" si="89"/>
        <v>1.3765580736543912</v>
      </c>
      <c r="M141" s="8">
        <f t="shared" si="80"/>
        <v>6.1465190880692786</v>
      </c>
      <c r="N141" s="8">
        <f t="shared" si="81"/>
        <v>0.43530588442416995</v>
      </c>
      <c r="O141" s="16">
        <v>422.5</v>
      </c>
      <c r="P141" s="16">
        <f t="shared" si="90"/>
        <v>29.922096317280456</v>
      </c>
      <c r="Q141" s="16">
        <v>41.104999999999997</v>
      </c>
      <c r="R141" s="16">
        <f t="shared" si="91"/>
        <v>2.9111189801699715</v>
      </c>
      <c r="S141" s="16">
        <f t="shared" si="82"/>
        <v>12.998542322122121</v>
      </c>
      <c r="T141" s="16">
        <f t="shared" si="83"/>
        <v>0.92057665170836556</v>
      </c>
      <c r="U141" s="19">
        <f t="shared" si="92"/>
        <v>2.4751025190392504</v>
      </c>
      <c r="V141" s="1">
        <v>10</v>
      </c>
      <c r="X141" s="2">
        <v>2571.19</v>
      </c>
      <c r="Y141" s="2">
        <f t="shared" si="76"/>
        <v>128.96289593849562</v>
      </c>
      <c r="Z141" s="2">
        <v>233.37</v>
      </c>
      <c r="AA141" s="2">
        <f t="shared" si="77"/>
        <v>11.705113595326182</v>
      </c>
      <c r="AB141" s="2">
        <f t="shared" si="93"/>
        <v>20.873247356365034</v>
      </c>
      <c r="AC141" s="2">
        <f t="shared" si="94"/>
        <v>1.0469371873402522</v>
      </c>
      <c r="AD141" s="1">
        <v>125</v>
      </c>
    </row>
    <row r="142" spans="1:30" s="1" customFormat="1" x14ac:dyDescent="0.15">
      <c r="A142" s="6" t="s">
        <v>156</v>
      </c>
      <c r="B142" s="7">
        <v>9452</v>
      </c>
      <c r="C142" s="14">
        <v>56086.2</v>
      </c>
      <c r="D142" s="15">
        <f t="shared" si="86"/>
        <v>281.13383458646615</v>
      </c>
      <c r="E142" s="14">
        <v>4820.92</v>
      </c>
      <c r="F142" s="14">
        <f t="shared" si="87"/>
        <v>24.165012531328323</v>
      </c>
      <c r="G142" s="14">
        <f t="shared" si="78"/>
        <v>1524.5087617458942</v>
      </c>
      <c r="H142" s="14">
        <f t="shared" si="79"/>
        <v>7.6416479285508485</v>
      </c>
      <c r="I142" s="8">
        <v>225.2</v>
      </c>
      <c r="J142" s="8">
        <f t="shared" si="88"/>
        <v>15.94900849858357</v>
      </c>
      <c r="K142" s="8">
        <v>53.473999999999997</v>
      </c>
      <c r="L142" s="8">
        <f t="shared" si="89"/>
        <v>3.7871104815864021</v>
      </c>
      <c r="M142" s="8">
        <f t="shared" si="80"/>
        <v>16.909963559984391</v>
      </c>
      <c r="N142" s="8">
        <f t="shared" si="81"/>
        <v>1.1975894872510191</v>
      </c>
      <c r="O142" s="16">
        <v>497.1</v>
      </c>
      <c r="P142" s="16">
        <f t="shared" si="90"/>
        <v>35.205382436260628</v>
      </c>
      <c r="Q142" s="16">
        <v>31.103999999999999</v>
      </c>
      <c r="R142" s="16">
        <f t="shared" si="91"/>
        <v>2.2028328611898016</v>
      </c>
      <c r="S142" s="16">
        <f t="shared" si="82"/>
        <v>9.8359484341877259</v>
      </c>
      <c r="T142" s="16">
        <f t="shared" si="83"/>
        <v>0.69659691460253015</v>
      </c>
      <c r="U142" s="19">
        <f t="shared" si="92"/>
        <v>2.2073712255772651</v>
      </c>
      <c r="V142" s="1">
        <v>10</v>
      </c>
      <c r="X142" s="2">
        <v>1685.904</v>
      </c>
      <c r="Y142" s="2">
        <f t="shared" si="76"/>
        <v>84.559702750202632</v>
      </c>
      <c r="Z142" s="2">
        <v>288.36799999999999</v>
      </c>
      <c r="AA142" s="2">
        <f t="shared" si="77"/>
        <v>14.463642273030038</v>
      </c>
      <c r="AB142" s="2">
        <f t="shared" si="93"/>
        <v>25.792418021426371</v>
      </c>
      <c r="AC142" s="2">
        <f t="shared" si="94"/>
        <v>1.2936674929893894</v>
      </c>
      <c r="AD142" s="1">
        <v>125</v>
      </c>
    </row>
    <row r="143" spans="1:30" s="1" customFormat="1" x14ac:dyDescent="0.15">
      <c r="A143" s="6" t="s">
        <v>157</v>
      </c>
      <c r="B143" s="7">
        <v>6086</v>
      </c>
      <c r="C143" s="14">
        <v>30665.4</v>
      </c>
      <c r="D143" s="15">
        <f t="shared" si="86"/>
        <v>153.71127819548872</v>
      </c>
      <c r="E143" s="14">
        <v>3981.5120000000002</v>
      </c>
      <c r="F143" s="14">
        <f t="shared" si="87"/>
        <v>19.957453634085216</v>
      </c>
      <c r="G143" s="14">
        <f t="shared" si="78"/>
        <v>1259.0646451292323</v>
      </c>
      <c r="H143" s="14">
        <f t="shared" si="79"/>
        <v>6.3111009780913907</v>
      </c>
      <c r="I143" s="8">
        <v>149.30000000000001</v>
      </c>
      <c r="J143" s="8">
        <f t="shared" si="88"/>
        <v>10.573654390934845</v>
      </c>
      <c r="K143" s="8">
        <v>12.693</v>
      </c>
      <c r="L143" s="8">
        <f t="shared" si="89"/>
        <v>0.89893767705382444</v>
      </c>
      <c r="M143" s="8">
        <f t="shared" si="80"/>
        <v>4.0138790340517234</v>
      </c>
      <c r="N143" s="8">
        <f t="shared" si="81"/>
        <v>0.28426905340309661</v>
      </c>
      <c r="O143" s="16">
        <v>379.5</v>
      </c>
      <c r="P143" s="16">
        <f t="shared" si="90"/>
        <v>26.876770538243626</v>
      </c>
      <c r="Q143" s="16">
        <v>29.082999999999998</v>
      </c>
      <c r="R143" s="16">
        <f t="shared" si="91"/>
        <v>2.0597025495750709</v>
      </c>
      <c r="S143" s="16">
        <f t="shared" si="82"/>
        <v>9.196852119067696</v>
      </c>
      <c r="T143" s="16">
        <f t="shared" si="83"/>
        <v>0.65133513591130998</v>
      </c>
      <c r="U143" s="19">
        <f t="shared" si="92"/>
        <v>2.54186202277294</v>
      </c>
      <c r="V143" s="1">
        <v>10</v>
      </c>
      <c r="X143" s="2">
        <v>2349.7130000000002</v>
      </c>
      <c r="Y143" s="2">
        <f t="shared" si="76"/>
        <v>117.8542982449101</v>
      </c>
      <c r="Z143" s="2">
        <v>324.959</v>
      </c>
      <c r="AA143" s="2">
        <f t="shared" si="77"/>
        <v>16.298933062619877</v>
      </c>
      <c r="AB143" s="2">
        <f t="shared" si="93"/>
        <v>32.334629029344789</v>
      </c>
      <c r="AC143" s="2">
        <f t="shared" si="94"/>
        <v>1.6218044558049975</v>
      </c>
      <c r="AD143" s="1">
        <v>101</v>
      </c>
    </row>
    <row r="144" spans="1:30" s="1" customFormat="1" x14ac:dyDescent="0.15">
      <c r="A144" s="6" t="s">
        <v>158</v>
      </c>
      <c r="B144" s="7">
        <v>1391</v>
      </c>
      <c r="C144" s="14">
        <v>59028.5</v>
      </c>
      <c r="D144" s="15">
        <f t="shared" si="86"/>
        <v>295.88220551378447</v>
      </c>
      <c r="E144" s="14">
        <v>4729.335</v>
      </c>
      <c r="F144" s="14">
        <f t="shared" si="87"/>
        <v>23.705939849624059</v>
      </c>
      <c r="G144" s="14">
        <f t="shared" si="78"/>
        <v>1495.5470417952422</v>
      </c>
      <c r="H144" s="14">
        <f t="shared" si="79"/>
        <v>7.4964763999761503</v>
      </c>
      <c r="I144" s="8">
        <v>207.1</v>
      </c>
      <c r="J144" s="8">
        <f t="shared" si="88"/>
        <v>14.667138810198301</v>
      </c>
      <c r="K144" s="8">
        <v>18.905999999999999</v>
      </c>
      <c r="L144" s="8">
        <f t="shared" si="89"/>
        <v>1.3389518413597734</v>
      </c>
      <c r="M144" s="8">
        <f t="shared" si="80"/>
        <v>5.9786021443143369</v>
      </c>
      <c r="N144" s="8">
        <f t="shared" si="81"/>
        <v>0.42341374959733269</v>
      </c>
      <c r="O144" s="16">
        <v>519.29999999999995</v>
      </c>
      <c r="P144" s="16">
        <f t="shared" si="90"/>
        <v>36.777620396600568</v>
      </c>
      <c r="Q144" s="16">
        <v>41.363</v>
      </c>
      <c r="R144" s="16">
        <f t="shared" si="91"/>
        <v>2.9293909348441929</v>
      </c>
      <c r="S144" s="16">
        <f t="shared" si="82"/>
        <v>13.080129085754466</v>
      </c>
      <c r="T144" s="16">
        <f t="shared" si="83"/>
        <v>0.92635475111575549</v>
      </c>
      <c r="U144" s="19">
        <f t="shared" si="92"/>
        <v>2.5074843070980202</v>
      </c>
      <c r="V144" s="1">
        <v>10</v>
      </c>
      <c r="X144" s="2">
        <v>2019.0989999999999</v>
      </c>
      <c r="Y144" s="2">
        <f t="shared" si="76"/>
        <v>101.27172796507476</v>
      </c>
      <c r="Z144" s="2">
        <v>291.476</v>
      </c>
      <c r="AA144" s="2">
        <f t="shared" si="77"/>
        <v>14.61952988949434</v>
      </c>
      <c r="AB144" s="2">
        <f t="shared" si="93"/>
        <v>26.497818181818182</v>
      </c>
      <c r="AC144" s="2">
        <f t="shared" si="94"/>
        <v>1.3290481717722127</v>
      </c>
      <c r="AD144" s="1">
        <v>121</v>
      </c>
    </row>
    <row r="145" spans="1:30" s="1" customFormat="1" x14ac:dyDescent="0.15">
      <c r="A145" s="6" t="s">
        <v>159</v>
      </c>
      <c r="B145" s="7">
        <v>1404</v>
      </c>
      <c r="C145" s="14">
        <v>63526.25</v>
      </c>
      <c r="D145" s="15">
        <f t="shared" si="86"/>
        <v>318.42731829573933</v>
      </c>
      <c r="E145" s="14">
        <v>8576.34</v>
      </c>
      <c r="F145" s="14">
        <f t="shared" si="87"/>
        <v>42.989172932330831</v>
      </c>
      <c r="G145" s="14">
        <f t="shared" si="78"/>
        <v>3032.1940858807175</v>
      </c>
      <c r="H145" s="14">
        <f t="shared" si="79"/>
        <v>15.198967849026154</v>
      </c>
      <c r="I145" s="8">
        <v>248.7</v>
      </c>
      <c r="J145" s="8">
        <f t="shared" si="88"/>
        <v>17.613314447592067</v>
      </c>
      <c r="K145" s="8">
        <v>41.152999999999999</v>
      </c>
      <c r="L145" s="8">
        <f t="shared" si="89"/>
        <v>2.9145184135977336</v>
      </c>
      <c r="M145" s="8">
        <f t="shared" si="80"/>
        <v>14.549782683084993</v>
      </c>
      <c r="N145" s="8">
        <f t="shared" si="81"/>
        <v>1.030437867074008</v>
      </c>
      <c r="O145" s="16">
        <v>493</v>
      </c>
      <c r="P145" s="16">
        <f t="shared" si="90"/>
        <v>34.915014164305951</v>
      </c>
      <c r="Q145" s="16">
        <v>58.765000000000001</v>
      </c>
      <c r="R145" s="16">
        <f t="shared" si="91"/>
        <v>4.1618271954674224</v>
      </c>
      <c r="S145" s="16">
        <f t="shared" si="82"/>
        <v>20.776564998213733</v>
      </c>
      <c r="T145" s="16">
        <f t="shared" si="83"/>
        <v>1.4714281160208027</v>
      </c>
      <c r="U145" s="19">
        <f t="shared" si="92"/>
        <v>1.9823080016083636</v>
      </c>
      <c r="V145" s="1">
        <v>8</v>
      </c>
      <c r="X145" s="2">
        <v>2861.3</v>
      </c>
      <c r="Y145" s="2">
        <f t="shared" si="76"/>
        <v>143.51391151521963</v>
      </c>
      <c r="Z145" s="2">
        <v>323.98</v>
      </c>
      <c r="AA145" s="2">
        <f t="shared" si="77"/>
        <v>16.249829466571438</v>
      </c>
      <c r="AB145" s="2">
        <f t="shared" si="93"/>
        <v>29.09426287531727</v>
      </c>
      <c r="AC145" s="2">
        <f t="shared" si="94"/>
        <v>1.4592777646135748</v>
      </c>
      <c r="AD145" s="1">
        <v>124</v>
      </c>
    </row>
    <row r="146" spans="1:30" s="1" customFormat="1" x14ac:dyDescent="0.15">
      <c r="A146" s="6" t="s">
        <v>160</v>
      </c>
      <c r="B146" s="7">
        <v>9453</v>
      </c>
      <c r="C146" s="14">
        <v>47689.4</v>
      </c>
      <c r="D146" s="15">
        <f t="shared" si="86"/>
        <v>239.04461152882206</v>
      </c>
      <c r="E146" s="14">
        <v>3641.6579999999999</v>
      </c>
      <c r="F146" s="14">
        <f t="shared" si="87"/>
        <v>18.253924812030075</v>
      </c>
      <c r="G146" s="14">
        <f t="shared" si="78"/>
        <v>1151.5933739373459</v>
      </c>
      <c r="H146" s="14">
        <f t="shared" si="79"/>
        <v>5.7723978643475986</v>
      </c>
      <c r="I146" s="8">
        <v>199.2</v>
      </c>
      <c r="J146" s="8">
        <f t="shared" si="88"/>
        <v>14.107648725212465</v>
      </c>
      <c r="K146" s="8">
        <v>36.795999999999999</v>
      </c>
      <c r="L146" s="8">
        <f t="shared" si="89"/>
        <v>2.6059490084985835</v>
      </c>
      <c r="M146" s="8">
        <f t="shared" si="80"/>
        <v>11.635916878355568</v>
      </c>
      <c r="N146" s="8">
        <f t="shared" si="81"/>
        <v>0.82407343331130078</v>
      </c>
      <c r="O146" s="16">
        <v>511.7</v>
      </c>
      <c r="P146" s="16">
        <f t="shared" si="90"/>
        <v>36.239376770538243</v>
      </c>
      <c r="Q146" s="16">
        <v>41.351999999999997</v>
      </c>
      <c r="R146" s="16">
        <f t="shared" si="91"/>
        <v>2.9286118980169973</v>
      </c>
      <c r="S146" s="16">
        <f t="shared" si="82"/>
        <v>13.07665058032828</v>
      </c>
      <c r="T146" s="16">
        <f t="shared" si="83"/>
        <v>0.92610839804024658</v>
      </c>
      <c r="U146" s="19">
        <f t="shared" si="92"/>
        <v>2.5687751004016062</v>
      </c>
      <c r="V146" s="1">
        <v>10</v>
      </c>
      <c r="X146" s="2">
        <v>1860.7760000000001</v>
      </c>
      <c r="Y146" s="2">
        <f t="shared" si="76"/>
        <v>93.330738550184989</v>
      </c>
      <c r="Z146" s="2">
        <v>354.69900000000001</v>
      </c>
      <c r="AA146" s="2">
        <f t="shared" si="77"/>
        <v>17.790598993652146</v>
      </c>
      <c r="AB146" s="2">
        <f t="shared" si="93"/>
        <v>34.290046592800785</v>
      </c>
      <c r="AC146" s="2">
        <f t="shared" si="94"/>
        <v>1.719882120914259</v>
      </c>
      <c r="AD146" s="1">
        <v>107</v>
      </c>
    </row>
    <row r="147" spans="1:30" s="1" customFormat="1" x14ac:dyDescent="0.15">
      <c r="A147" s="6" t="s">
        <v>161</v>
      </c>
      <c r="B147" s="7">
        <v>9454</v>
      </c>
      <c r="C147" s="14">
        <v>73139.3</v>
      </c>
      <c r="D147" s="15">
        <f t="shared" si="86"/>
        <v>366.61303258145364</v>
      </c>
      <c r="E147" s="14">
        <v>3268.2959999999998</v>
      </c>
      <c r="F147" s="14">
        <f t="shared" si="87"/>
        <v>16.382436090225564</v>
      </c>
      <c r="G147" s="14">
        <f t="shared" si="78"/>
        <v>1033.5259427617673</v>
      </c>
      <c r="H147" s="14">
        <f t="shared" si="79"/>
        <v>5.1805811667256503</v>
      </c>
      <c r="I147" s="8">
        <v>215.9</v>
      </c>
      <c r="J147" s="8">
        <f t="shared" si="88"/>
        <v>15.290368271954675</v>
      </c>
      <c r="K147" s="8">
        <v>9.4570000000000007</v>
      </c>
      <c r="L147" s="8">
        <f t="shared" si="89"/>
        <v>0.66975920679886691</v>
      </c>
      <c r="M147" s="8">
        <f t="shared" si="80"/>
        <v>2.9905659832212366</v>
      </c>
      <c r="N147" s="8">
        <f t="shared" si="81"/>
        <v>0.21179645773521505</v>
      </c>
      <c r="O147" s="16">
        <v>568.20000000000005</v>
      </c>
      <c r="P147" s="16">
        <f t="shared" si="90"/>
        <v>40.240793201133151</v>
      </c>
      <c r="Q147" s="16">
        <v>48.703000000000003</v>
      </c>
      <c r="R147" s="16">
        <f t="shared" si="91"/>
        <v>3.449220963172805</v>
      </c>
      <c r="S147" s="16">
        <f t="shared" si="82"/>
        <v>15.401240888318059</v>
      </c>
      <c r="T147" s="16">
        <f t="shared" si="83"/>
        <v>1.090739439682582</v>
      </c>
      <c r="U147" s="19">
        <f t="shared" si="92"/>
        <v>2.631773969430292</v>
      </c>
      <c r="V147" s="1">
        <v>10</v>
      </c>
      <c r="X147" s="2">
        <v>2416.2199999999998</v>
      </c>
      <c r="Y147" s="2">
        <f t="shared" si="76"/>
        <v>121.19008257830494</v>
      </c>
      <c r="Z147" s="2">
        <v>307.63</v>
      </c>
      <c r="AA147" s="2">
        <f t="shared" si="77"/>
        <v>15.429764302738969</v>
      </c>
      <c r="AB147" s="2">
        <f t="shared" si="93"/>
        <v>27.51526367673041</v>
      </c>
      <c r="AC147" s="2">
        <f t="shared" si="94"/>
        <v>1.380080074308959</v>
      </c>
      <c r="AD147" s="1">
        <v>125</v>
      </c>
    </row>
    <row r="148" spans="1:30" s="1" customFormat="1" x14ac:dyDescent="0.15">
      <c r="A148" s="6" t="s">
        <v>162</v>
      </c>
      <c r="B148" s="7">
        <v>9455</v>
      </c>
      <c r="C148" s="14">
        <v>45914.625</v>
      </c>
      <c r="D148" s="15">
        <f t="shared" si="86"/>
        <v>230.1484962406015</v>
      </c>
      <c r="E148" s="14">
        <v>7032.71</v>
      </c>
      <c r="F148" s="14">
        <f t="shared" si="87"/>
        <v>35.251679197994989</v>
      </c>
      <c r="G148" s="14">
        <f t="shared" si="78"/>
        <v>2486.4384655592221</v>
      </c>
      <c r="H148" s="14">
        <f t="shared" si="79"/>
        <v>12.463350704557504</v>
      </c>
      <c r="I148" s="8">
        <v>184.1</v>
      </c>
      <c r="J148" s="8">
        <f t="shared" si="88"/>
        <v>13.038243626062323</v>
      </c>
      <c r="K148" s="8">
        <v>33.046999999999997</v>
      </c>
      <c r="L148" s="8">
        <f t="shared" si="89"/>
        <v>2.3404390934844193</v>
      </c>
      <c r="M148" s="8">
        <f t="shared" si="80"/>
        <v>11.683878898935916</v>
      </c>
      <c r="N148" s="8">
        <f t="shared" si="81"/>
        <v>0.82747017697846437</v>
      </c>
      <c r="O148" s="16">
        <v>482</v>
      </c>
      <c r="P148" s="16">
        <f t="shared" si="90"/>
        <v>34.135977337110482</v>
      </c>
      <c r="Q148" s="16">
        <v>90.793999999999997</v>
      </c>
      <c r="R148" s="16">
        <f t="shared" si="91"/>
        <v>6.430169971671388</v>
      </c>
      <c r="S148" s="16">
        <f t="shared" si="82"/>
        <v>32.100526545525696</v>
      </c>
      <c r="T148" s="16">
        <f t="shared" si="83"/>
        <v>2.273408395575474</v>
      </c>
      <c r="U148" s="19">
        <f t="shared" si="92"/>
        <v>2.6181423139598046</v>
      </c>
      <c r="V148" s="1">
        <v>8</v>
      </c>
      <c r="X148" s="2">
        <v>2140.7370000000001</v>
      </c>
      <c r="Y148" s="2">
        <f t="shared" si="76"/>
        <v>107.3727118426438</v>
      </c>
      <c r="Z148" s="2">
        <v>341.63499999999999</v>
      </c>
      <c r="AA148" s="2">
        <f t="shared" si="77"/>
        <v>17.135349372838238</v>
      </c>
      <c r="AB148" s="2">
        <f t="shared" si="93"/>
        <v>31.997049373971201</v>
      </c>
      <c r="AC148" s="2">
        <f t="shared" si="94"/>
        <v>1.6048725099095571</v>
      </c>
      <c r="AD148" s="1">
        <v>114</v>
      </c>
    </row>
    <row r="149" spans="1:30" s="1" customFormat="1" x14ac:dyDescent="0.15">
      <c r="A149" s="6" t="s">
        <v>163</v>
      </c>
      <c r="B149" s="7">
        <v>6087</v>
      </c>
      <c r="C149" s="14">
        <v>49702.110999999997</v>
      </c>
      <c r="D149" s="15">
        <f t="shared" si="86"/>
        <v>249.13338847117794</v>
      </c>
      <c r="E149" s="14">
        <v>2920.31</v>
      </c>
      <c r="F149" s="14">
        <f t="shared" si="87"/>
        <v>14.638145363408521</v>
      </c>
      <c r="G149" s="14">
        <f t="shared" si="78"/>
        <v>923.48310737663189</v>
      </c>
      <c r="H149" s="14">
        <f t="shared" si="79"/>
        <v>4.6289880069004106</v>
      </c>
      <c r="I149" s="8">
        <v>192.8</v>
      </c>
      <c r="J149" s="8">
        <f t="shared" si="88"/>
        <v>13.654390934844194</v>
      </c>
      <c r="K149" s="8">
        <v>37.890999999999998</v>
      </c>
      <c r="L149" s="8">
        <f t="shared" si="89"/>
        <v>2.683498583569405</v>
      </c>
      <c r="M149" s="8">
        <f t="shared" si="80"/>
        <v>11.982186282144005</v>
      </c>
      <c r="N149" s="8">
        <f t="shared" si="81"/>
        <v>0.84859676219150171</v>
      </c>
      <c r="O149" s="16">
        <v>457.5</v>
      </c>
      <c r="P149" s="16">
        <f t="shared" si="90"/>
        <v>32.400849858356942</v>
      </c>
      <c r="Q149" s="16">
        <v>55.783999999999999</v>
      </c>
      <c r="R149" s="16">
        <f t="shared" si="91"/>
        <v>3.9507082152974506</v>
      </c>
      <c r="S149" s="16">
        <f t="shared" si="82"/>
        <v>17.640449699483288</v>
      </c>
      <c r="T149" s="16">
        <f t="shared" si="83"/>
        <v>1.2493236331078816</v>
      </c>
      <c r="U149" s="19">
        <f t="shared" si="92"/>
        <v>2.3729253112033195</v>
      </c>
      <c r="V149" s="1">
        <v>10</v>
      </c>
      <c r="X149" s="2">
        <v>2151.42</v>
      </c>
      <c r="Y149" s="2">
        <f t="shared" si="76"/>
        <v>107.90853790657177</v>
      </c>
      <c r="Z149" s="2">
        <v>431.99</v>
      </c>
      <c r="AA149" s="2">
        <f t="shared" si="77"/>
        <v>21.667275236941155</v>
      </c>
      <c r="AB149" s="2">
        <f t="shared" si="93"/>
        <v>38.638360224005368</v>
      </c>
      <c r="AC149" s="2">
        <f t="shared" si="94"/>
        <v>1.9379800126799314</v>
      </c>
      <c r="AD149" s="1">
        <v>125</v>
      </c>
    </row>
    <row r="150" spans="1:30" s="1" customFormat="1" x14ac:dyDescent="0.15">
      <c r="A150" s="6" t="s">
        <v>164</v>
      </c>
      <c r="B150" s="7">
        <v>6090</v>
      </c>
      <c r="C150" s="14">
        <v>33379.875</v>
      </c>
      <c r="D150" s="15">
        <f t="shared" si="86"/>
        <v>167.31766917293234</v>
      </c>
      <c r="E150" s="14">
        <v>7132.6130000000003</v>
      </c>
      <c r="F150" s="14">
        <f t="shared" si="87"/>
        <v>35.752446115288222</v>
      </c>
      <c r="G150" s="14">
        <f t="shared" si="78"/>
        <v>2521.7595099396622</v>
      </c>
      <c r="H150" s="14">
        <f t="shared" si="79"/>
        <v>12.640398546063469</v>
      </c>
      <c r="I150" s="8">
        <v>165.8</v>
      </c>
      <c r="J150" s="8">
        <f t="shared" si="88"/>
        <v>11.742209631728047</v>
      </c>
      <c r="K150" s="8">
        <v>43.063000000000002</v>
      </c>
      <c r="L150" s="8">
        <f t="shared" si="89"/>
        <v>3.0497875354107653</v>
      </c>
      <c r="M150" s="8">
        <f t="shared" si="80"/>
        <v>15.225069659118148</v>
      </c>
      <c r="N150" s="8">
        <f t="shared" si="81"/>
        <v>1.07826272373358</v>
      </c>
      <c r="O150" s="16">
        <v>390.4</v>
      </c>
      <c r="P150" s="16">
        <f t="shared" si="90"/>
        <v>27.648725212464591</v>
      </c>
      <c r="Q150" s="16">
        <v>76.177000000000007</v>
      </c>
      <c r="R150" s="16">
        <f t="shared" si="91"/>
        <v>5.3949716713881024</v>
      </c>
      <c r="S150" s="16">
        <f t="shared" si="82"/>
        <v>26.932636635223815</v>
      </c>
      <c r="T150" s="16">
        <f t="shared" si="83"/>
        <v>1.9074105265739245</v>
      </c>
      <c r="U150" s="19">
        <f t="shared" si="92"/>
        <v>2.3546441495778043</v>
      </c>
      <c r="V150" s="1">
        <v>8</v>
      </c>
      <c r="X150" s="2">
        <v>2281.12</v>
      </c>
      <c r="Y150" s="2">
        <f t="shared" si="76"/>
        <v>114.41388663740179</v>
      </c>
      <c r="Z150" s="2">
        <v>164.73</v>
      </c>
      <c r="AA150" s="2">
        <f t="shared" si="77"/>
        <v>8.2623446139524432</v>
      </c>
      <c r="AB150" s="2">
        <f t="shared" si="93"/>
        <v>14.733899117341613</v>
      </c>
      <c r="AC150" s="2">
        <f t="shared" si="94"/>
        <v>0.73900656841307677</v>
      </c>
      <c r="AD150" s="1">
        <v>125</v>
      </c>
    </row>
    <row r="151" spans="1:30" s="1" customFormat="1" x14ac:dyDescent="0.15">
      <c r="A151" s="6" t="s">
        <v>165</v>
      </c>
      <c r="B151" s="7">
        <v>6091</v>
      </c>
      <c r="C151" s="14">
        <v>65327.8</v>
      </c>
      <c r="D151" s="15">
        <f t="shared" si="86"/>
        <v>327.45764411027568</v>
      </c>
      <c r="E151" s="14">
        <v>5527.0789999999997</v>
      </c>
      <c r="F151" s="14">
        <f t="shared" si="87"/>
        <v>27.704656641604007</v>
      </c>
      <c r="G151" s="14">
        <f t="shared" si="78"/>
        <v>1747.8158447685785</v>
      </c>
      <c r="H151" s="14">
        <f t="shared" si="79"/>
        <v>8.7609816780379859</v>
      </c>
      <c r="I151" s="8">
        <v>229.4</v>
      </c>
      <c r="J151" s="8">
        <f t="shared" si="88"/>
        <v>16.246458923512748</v>
      </c>
      <c r="K151" s="8">
        <v>44.137</v>
      </c>
      <c r="L151" s="8">
        <f t="shared" si="89"/>
        <v>3.1258498583569407</v>
      </c>
      <c r="M151" s="8">
        <f t="shared" si="80"/>
        <v>13.957344908685176</v>
      </c>
      <c r="N151" s="8">
        <f t="shared" si="81"/>
        <v>0.98848051761226463</v>
      </c>
      <c r="O151" s="16">
        <v>526.6</v>
      </c>
      <c r="P151" s="16">
        <f t="shared" si="90"/>
        <v>37.294617563739379</v>
      </c>
      <c r="Q151" s="16">
        <v>54.752000000000002</v>
      </c>
      <c r="R151" s="16">
        <f t="shared" si="91"/>
        <v>3.8776203966005669</v>
      </c>
      <c r="S151" s="16">
        <f t="shared" si="82"/>
        <v>17.314102644953909</v>
      </c>
      <c r="T151" s="16">
        <f t="shared" si="83"/>
        <v>1.2262112354783223</v>
      </c>
      <c r="U151" s="19">
        <f t="shared" si="92"/>
        <v>2.2955536181342633</v>
      </c>
      <c r="V151" s="1">
        <v>10</v>
      </c>
      <c r="X151" s="2">
        <v>1920.5329999999999</v>
      </c>
      <c r="Y151" s="2">
        <f t="shared" si="76"/>
        <v>96.327963870988455</v>
      </c>
      <c r="Z151" s="2">
        <v>439.78199999999998</v>
      </c>
      <c r="AA151" s="2">
        <f t="shared" si="77"/>
        <v>22.058097729698499</v>
      </c>
      <c r="AB151" s="2">
        <f t="shared" si="93"/>
        <v>42.515330662547996</v>
      </c>
      <c r="AC151" s="2">
        <f t="shared" si="94"/>
        <v>2.1324367954234846</v>
      </c>
      <c r="AD151" s="1">
        <v>107</v>
      </c>
    </row>
    <row r="152" spans="1:30" s="1" customFormat="1" x14ac:dyDescent="0.15">
      <c r="A152" s="6" t="s">
        <v>166</v>
      </c>
      <c r="B152" s="7">
        <v>6092</v>
      </c>
      <c r="C152" s="14">
        <v>48519.6</v>
      </c>
      <c r="D152" s="15">
        <f t="shared" si="86"/>
        <v>243.20601503759397</v>
      </c>
      <c r="E152" s="14">
        <v>2704.663</v>
      </c>
      <c r="F152" s="14">
        <f t="shared" si="87"/>
        <v>13.557208020050126</v>
      </c>
      <c r="G152" s="14">
        <f t="shared" si="78"/>
        <v>855.28953831839885</v>
      </c>
      <c r="H152" s="14">
        <f t="shared" si="79"/>
        <v>4.2871656056060097</v>
      </c>
      <c r="I152" s="8">
        <v>210.9</v>
      </c>
      <c r="J152" s="8">
        <f t="shared" si="88"/>
        <v>14.936260623229463</v>
      </c>
      <c r="K152" s="8">
        <v>44.581000000000003</v>
      </c>
      <c r="L152" s="8">
        <f t="shared" si="89"/>
        <v>3.15729461756374</v>
      </c>
      <c r="M152" s="8">
        <f t="shared" si="80"/>
        <v>14.097750036796652</v>
      </c>
      <c r="N152" s="8">
        <f t="shared" si="81"/>
        <v>0.99842422356916816</v>
      </c>
      <c r="O152" s="16">
        <v>487.4</v>
      </c>
      <c r="P152" s="16">
        <f t="shared" si="90"/>
        <v>34.518413597733712</v>
      </c>
      <c r="Q152" s="16">
        <v>36.148000000000003</v>
      </c>
      <c r="R152" s="16">
        <f t="shared" si="91"/>
        <v>2.5600566572237966</v>
      </c>
      <c r="S152" s="16">
        <f t="shared" si="82"/>
        <v>11.431001285976658</v>
      </c>
      <c r="T152" s="16">
        <f t="shared" si="83"/>
        <v>0.809560997590415</v>
      </c>
      <c r="U152" s="19">
        <f t="shared" si="92"/>
        <v>2.3110478899952582</v>
      </c>
      <c r="V152" s="1">
        <v>10</v>
      </c>
      <c r="X152" s="2">
        <v>2143.5360000000001</v>
      </c>
      <c r="Y152" s="2">
        <f t="shared" si="76"/>
        <v>107.51310097986503</v>
      </c>
      <c r="Z152" s="2">
        <v>259.14699999999999</v>
      </c>
      <c r="AA152" s="2">
        <f t="shared" si="77"/>
        <v>12.998007768299241</v>
      </c>
      <c r="AB152" s="2">
        <f t="shared" si="93"/>
        <v>24.708696961522751</v>
      </c>
      <c r="AC152" s="2">
        <f t="shared" si="94"/>
        <v>1.2393114141796917</v>
      </c>
      <c r="AD152" s="1">
        <v>110</v>
      </c>
    </row>
    <row r="153" spans="1:30" s="1" customFormat="1" x14ac:dyDescent="0.15">
      <c r="A153" s="6" t="s">
        <v>167</v>
      </c>
      <c r="B153" s="7">
        <v>6093</v>
      </c>
      <c r="C153" s="14">
        <v>38387.142999999996</v>
      </c>
      <c r="D153" s="15">
        <f t="shared" si="86"/>
        <v>192.41675689223055</v>
      </c>
      <c r="E153" s="14">
        <v>10533.558999999999</v>
      </c>
      <c r="F153" s="14">
        <f t="shared" si="87"/>
        <v>52.799794486215532</v>
      </c>
      <c r="G153" s="14">
        <f t="shared" si="78"/>
        <v>3981.311076346602</v>
      </c>
      <c r="H153" s="14">
        <f t="shared" si="79"/>
        <v>19.956446497977954</v>
      </c>
      <c r="I153" s="8">
        <v>174.88900000000001</v>
      </c>
      <c r="J153" s="8">
        <f t="shared" si="88"/>
        <v>12.385906515580738</v>
      </c>
      <c r="K153" s="8">
        <v>26.765000000000001</v>
      </c>
      <c r="L153" s="8">
        <f t="shared" si="89"/>
        <v>1.8955382436260624</v>
      </c>
      <c r="M153" s="8">
        <f t="shared" si="80"/>
        <v>10.116219120091966</v>
      </c>
      <c r="N153" s="8">
        <f t="shared" si="81"/>
        <v>0.71644611332096075</v>
      </c>
      <c r="O153" s="16">
        <v>430.66699999999997</v>
      </c>
      <c r="P153" s="16">
        <f t="shared" si="90"/>
        <v>30.500495750708215</v>
      </c>
      <c r="Q153" s="16">
        <v>99.025000000000006</v>
      </c>
      <c r="R153" s="16">
        <f t="shared" si="91"/>
        <v>7.0131019830028336</v>
      </c>
      <c r="S153" s="16">
        <f t="shared" si="82"/>
        <v>37.427931939738727</v>
      </c>
      <c r="T153" s="16">
        <f t="shared" si="83"/>
        <v>2.6507033951656322</v>
      </c>
      <c r="U153" s="19">
        <f t="shared" si="92"/>
        <v>2.4625162245767314</v>
      </c>
      <c r="V153" s="1">
        <v>7</v>
      </c>
      <c r="X153" s="2">
        <v>1959.675</v>
      </c>
      <c r="Y153" s="2">
        <f t="shared" si="76"/>
        <v>98.291204888892466</v>
      </c>
      <c r="Z153" s="2">
        <v>312.62900000000002</v>
      </c>
      <c r="AA153" s="2">
        <f t="shared" si="77"/>
        <v>15.680498599619613</v>
      </c>
      <c r="AB153" s="2">
        <f t="shared" si="93"/>
        <v>28.90256127428286</v>
      </c>
      <c r="AC153" s="2">
        <f t="shared" si="94"/>
        <v>1.4496626083530715</v>
      </c>
      <c r="AD153" s="1">
        <v>117</v>
      </c>
    </row>
    <row r="154" spans="1:30" s="1" customFormat="1" x14ac:dyDescent="0.15">
      <c r="A154" s="6" t="s">
        <v>168</v>
      </c>
      <c r="B154" s="7">
        <v>6094</v>
      </c>
      <c r="C154" s="14">
        <v>56911.5</v>
      </c>
      <c r="D154" s="15">
        <f t="shared" si="86"/>
        <v>285.27067669172931</v>
      </c>
      <c r="E154" s="14">
        <v>5845.9030000000002</v>
      </c>
      <c r="F154" s="14">
        <f t="shared" si="87"/>
        <v>29.302771929824562</v>
      </c>
      <c r="G154" s="14">
        <f t="shared" si="78"/>
        <v>2066.8388267293908</v>
      </c>
      <c r="H154" s="14">
        <f t="shared" si="79"/>
        <v>10.360094369570881</v>
      </c>
      <c r="I154" s="8">
        <v>188.55600000000001</v>
      </c>
      <c r="J154" s="8">
        <f t="shared" si="88"/>
        <v>13.353824362606234</v>
      </c>
      <c r="K154" s="8">
        <v>17.379000000000001</v>
      </c>
      <c r="L154" s="8">
        <f t="shared" si="89"/>
        <v>1.2308073654390936</v>
      </c>
      <c r="M154" s="8">
        <f t="shared" si="80"/>
        <v>6.1444043751205051</v>
      </c>
      <c r="N154" s="8">
        <f t="shared" si="81"/>
        <v>0.43515611721816611</v>
      </c>
      <c r="O154" s="16">
        <v>483.55599999999998</v>
      </c>
      <c r="P154" s="16">
        <f t="shared" si="90"/>
        <v>34.246175637393769</v>
      </c>
      <c r="Q154" s="16">
        <v>30.867000000000001</v>
      </c>
      <c r="R154" s="16">
        <f t="shared" si="91"/>
        <v>2.1860481586402267</v>
      </c>
      <c r="S154" s="16">
        <f t="shared" si="82"/>
        <v>10.913132507442581</v>
      </c>
      <c r="T154" s="16">
        <f t="shared" si="83"/>
        <v>0.77288473848743489</v>
      </c>
      <c r="U154" s="19">
        <f t="shared" si="92"/>
        <v>2.564521945734954</v>
      </c>
      <c r="V154" s="1">
        <v>8</v>
      </c>
      <c r="X154" s="2">
        <v>2766.7330000000002</v>
      </c>
      <c r="Y154" s="2">
        <f t="shared" si="76"/>
        <v>138.7707248272597</v>
      </c>
      <c r="Z154" s="2">
        <v>368.77499999999998</v>
      </c>
      <c r="AA154" s="2">
        <f t="shared" si="77"/>
        <v>18.496607387909382</v>
      </c>
      <c r="AB154" s="2">
        <f t="shared" si="93"/>
        <v>35.988754940159531</v>
      </c>
      <c r="AC154" s="2">
        <f t="shared" si="94"/>
        <v>1.8050840499161145</v>
      </c>
      <c r="AD154" s="1">
        <v>105</v>
      </c>
    </row>
    <row r="155" spans="1:30" s="1" customFormat="1" x14ac:dyDescent="0.15">
      <c r="A155" s="6" t="s">
        <v>169</v>
      </c>
      <c r="B155" s="7">
        <v>6095</v>
      </c>
      <c r="C155" s="14">
        <v>68490.5</v>
      </c>
      <c r="D155" s="15">
        <f t="shared" si="86"/>
        <v>343.31077694235591</v>
      </c>
      <c r="E155" s="14">
        <v>7585.83</v>
      </c>
      <c r="F155" s="14">
        <f t="shared" si="87"/>
        <v>38.024210526315791</v>
      </c>
      <c r="G155" s="14">
        <f t="shared" si="78"/>
        <v>2398.8500742835095</v>
      </c>
      <c r="H155" s="14">
        <f t="shared" si="79"/>
        <v>12.024311149290774</v>
      </c>
      <c r="I155" s="8">
        <v>259.8</v>
      </c>
      <c r="J155" s="8">
        <f t="shared" si="88"/>
        <v>18.399433427762041</v>
      </c>
      <c r="K155" s="8">
        <v>71.465000000000003</v>
      </c>
      <c r="L155" s="8">
        <f t="shared" si="89"/>
        <v>5.0612606232294626</v>
      </c>
      <c r="M155" s="8">
        <f t="shared" si="80"/>
        <v>22.599217298393324</v>
      </c>
      <c r="N155" s="8">
        <f t="shared" si="81"/>
        <v>1.6005111401128418</v>
      </c>
      <c r="O155" s="16">
        <v>566.6</v>
      </c>
      <c r="P155" s="16">
        <f t="shared" si="90"/>
        <v>40.127478753541084</v>
      </c>
      <c r="Q155" s="16">
        <v>53.581000000000003</v>
      </c>
      <c r="R155" s="16">
        <f t="shared" si="91"/>
        <v>3.7946883852691222</v>
      </c>
      <c r="S155" s="16">
        <f t="shared" si="82"/>
        <v>16.943799930948192</v>
      </c>
      <c r="T155" s="16">
        <f t="shared" si="83"/>
        <v>1.1999858308036964</v>
      </c>
      <c r="U155" s="19">
        <f t="shared" si="92"/>
        <v>2.1809083910700542</v>
      </c>
      <c r="V155" s="1">
        <v>10</v>
      </c>
      <c r="X155" s="2">
        <v>2211.9609999999998</v>
      </c>
      <c r="Y155" s="2">
        <f t="shared" si="76"/>
        <v>110.94508622972658</v>
      </c>
      <c r="Z155" s="2">
        <v>333.91500000000002</v>
      </c>
      <c r="AA155" s="2">
        <f t="shared" si="77"/>
        <v>16.748138176215203</v>
      </c>
      <c r="AB155" s="2">
        <f t="shared" si="93"/>
        <v>32.901622591822999</v>
      </c>
      <c r="AC155" s="2">
        <f t="shared" si="94"/>
        <v>1.6502430899765967</v>
      </c>
      <c r="AD155" s="1">
        <v>103</v>
      </c>
    </row>
    <row r="156" spans="1:30" s="1" customFormat="1" x14ac:dyDescent="0.15">
      <c r="A156" s="6" t="s">
        <v>170</v>
      </c>
      <c r="B156" s="7">
        <v>6096</v>
      </c>
      <c r="C156" s="14">
        <v>59041.78</v>
      </c>
      <c r="D156" s="15">
        <f t="shared" si="86"/>
        <v>295.94877192982455</v>
      </c>
      <c r="E156" s="14">
        <v>6681.42</v>
      </c>
      <c r="F156" s="14">
        <f t="shared" si="87"/>
        <v>33.490827067669173</v>
      </c>
      <c r="G156" s="14">
        <f t="shared" si="78"/>
        <v>2227.14</v>
      </c>
      <c r="H156" s="14">
        <f t="shared" si="79"/>
        <v>11.163609022556392</v>
      </c>
      <c r="I156" s="8">
        <v>204.88900000000001</v>
      </c>
      <c r="J156" s="8">
        <f t="shared" si="88"/>
        <v>14.510552407932012</v>
      </c>
      <c r="K156" s="8">
        <v>21.003</v>
      </c>
      <c r="L156" s="8">
        <f t="shared" si="89"/>
        <v>1.4874645892351275</v>
      </c>
      <c r="M156" s="8">
        <f t="shared" si="80"/>
        <v>7.0010000000000003</v>
      </c>
      <c r="N156" s="8">
        <f t="shared" si="81"/>
        <v>0.49582152974504251</v>
      </c>
      <c r="O156" s="16">
        <v>505.66699999999997</v>
      </c>
      <c r="P156" s="16">
        <f t="shared" si="90"/>
        <v>35.812110481586402</v>
      </c>
      <c r="Q156" s="16">
        <v>39.515999999999998</v>
      </c>
      <c r="R156" s="16">
        <f t="shared" si="91"/>
        <v>2.7985835694050993</v>
      </c>
      <c r="S156" s="16">
        <f t="shared" si="82"/>
        <v>13.171999999999999</v>
      </c>
      <c r="T156" s="16">
        <f t="shared" si="83"/>
        <v>0.93286118980169974</v>
      </c>
      <c r="U156" s="19">
        <f t="shared" si="92"/>
        <v>2.4680046268955382</v>
      </c>
      <c r="V156" s="1">
        <v>9</v>
      </c>
      <c r="X156" s="2">
        <v>2320.8209999999999</v>
      </c>
      <c r="Y156" s="2">
        <f t="shared" si="76"/>
        <v>116.40516535723744</v>
      </c>
      <c r="Z156" s="2">
        <v>330.00599999999997</v>
      </c>
      <c r="AA156" s="2">
        <f t="shared" si="77"/>
        <v>16.552074890256723</v>
      </c>
      <c r="AB156" s="2">
        <f t="shared" si="93"/>
        <v>31.182635969970757</v>
      </c>
      <c r="AC156" s="2">
        <f t="shared" si="94"/>
        <v>1.5640240657762861</v>
      </c>
      <c r="AD156" s="1">
        <v>112</v>
      </c>
    </row>
    <row r="157" spans="1:30" s="1" customFormat="1" x14ac:dyDescent="0.15">
      <c r="A157" s="6" t="s">
        <v>171</v>
      </c>
      <c r="B157" s="7">
        <v>6097</v>
      </c>
      <c r="C157" s="14">
        <v>55215</v>
      </c>
      <c r="D157" s="15">
        <f t="shared" si="86"/>
        <v>276.76691729323306</v>
      </c>
      <c r="E157" s="14">
        <v>10387.81</v>
      </c>
      <c r="F157" s="14">
        <f t="shared" si="87"/>
        <v>52.069223057644109</v>
      </c>
      <c r="G157" s="14">
        <f t="shared" si="78"/>
        <v>3926.2231323699802</v>
      </c>
      <c r="H157" s="14">
        <f t="shared" si="79"/>
        <v>19.680316452982357</v>
      </c>
      <c r="I157" s="8">
        <v>207.5</v>
      </c>
      <c r="J157" s="8">
        <f t="shared" si="88"/>
        <v>14.695467422096318</v>
      </c>
      <c r="K157" s="8">
        <v>48.662999999999997</v>
      </c>
      <c r="L157" s="8">
        <f t="shared" si="89"/>
        <v>3.4463881019830027</v>
      </c>
      <c r="M157" s="8">
        <f t="shared" si="80"/>
        <v>18.392885150048023</v>
      </c>
      <c r="N157" s="8">
        <f t="shared" si="81"/>
        <v>1.3026122627512764</v>
      </c>
      <c r="O157" s="16">
        <v>592.9</v>
      </c>
      <c r="P157" s="16">
        <f t="shared" si="90"/>
        <v>41.990084985835693</v>
      </c>
      <c r="Q157" s="16">
        <v>54.058999999999997</v>
      </c>
      <c r="R157" s="16">
        <f t="shared" si="91"/>
        <v>3.8285410764872521</v>
      </c>
      <c r="S157" s="16">
        <f t="shared" si="82"/>
        <v>20.432381446405813</v>
      </c>
      <c r="T157" s="16">
        <f t="shared" si="83"/>
        <v>1.4470525103686838</v>
      </c>
      <c r="U157" s="19">
        <f t="shared" si="92"/>
        <v>2.8573493975903612</v>
      </c>
      <c r="V157" s="1">
        <v>7</v>
      </c>
      <c r="X157" s="2"/>
      <c r="Y157" s="2"/>
      <c r="Z157" s="2"/>
      <c r="AA157" s="2"/>
      <c r="AB157" s="2"/>
      <c r="AC157" s="2"/>
    </row>
    <row r="158" spans="1:30" s="1" customFormat="1" x14ac:dyDescent="0.15">
      <c r="A158" s="6" t="s">
        <v>172</v>
      </c>
      <c r="B158" s="7">
        <v>6098</v>
      </c>
      <c r="C158" s="14">
        <v>41685.167000000001</v>
      </c>
      <c r="D158" s="15">
        <f t="shared" si="86"/>
        <v>208.94820551378447</v>
      </c>
      <c r="E158" s="14">
        <v>8400.0550000000003</v>
      </c>
      <c r="F158" s="14">
        <f t="shared" si="87"/>
        <v>42.105538847117799</v>
      </c>
      <c r="G158" s="14">
        <f t="shared" si="78"/>
        <v>3429.3080935524254</v>
      </c>
      <c r="H158" s="14">
        <f t="shared" si="79"/>
        <v>17.189514253395618</v>
      </c>
      <c r="I158" s="8">
        <v>219.125</v>
      </c>
      <c r="J158" s="8">
        <f t="shared" si="88"/>
        <v>15.518767705382437</v>
      </c>
      <c r="K158" s="8">
        <v>62.215000000000003</v>
      </c>
      <c r="L158" s="8">
        <f t="shared" si="89"/>
        <v>4.4061614730878196</v>
      </c>
      <c r="M158" s="8">
        <f t="shared" si="80"/>
        <v>25.399167391209239</v>
      </c>
      <c r="N158" s="8">
        <f t="shared" si="81"/>
        <v>1.798807888895839</v>
      </c>
      <c r="O158" s="16">
        <v>465.25</v>
      </c>
      <c r="P158" s="16">
        <f t="shared" si="90"/>
        <v>32.949716713881024</v>
      </c>
      <c r="Q158" s="16">
        <v>120.85899999999999</v>
      </c>
      <c r="R158" s="16">
        <f t="shared" si="91"/>
        <v>8.5594192634560908</v>
      </c>
      <c r="S158" s="16">
        <f t="shared" si="82"/>
        <v>49.340480137172023</v>
      </c>
      <c r="T158" s="16">
        <f t="shared" si="83"/>
        <v>3.4943682816694071</v>
      </c>
      <c r="U158" s="19">
        <f t="shared" si="92"/>
        <v>2.1232173416999429</v>
      </c>
      <c r="V158" s="1">
        <v>6</v>
      </c>
      <c r="X158" s="2">
        <v>1460.681</v>
      </c>
      <c r="Y158" s="2">
        <f t="shared" si="76"/>
        <v>73.263217343851579</v>
      </c>
      <c r="Z158" s="2">
        <v>334.41300000000001</v>
      </c>
      <c r="AA158" s="2">
        <f t="shared" si="77"/>
        <v>16.773116307810835</v>
      </c>
      <c r="AB158" s="2">
        <f t="shared" ref="AB158:AB168" si="95">Z158/SQRT(AD158)</f>
        <v>35.056007710268688</v>
      </c>
      <c r="AC158" s="2">
        <f t="shared" ref="AC158:AC168" si="96">AA158/SQRT(AD158)</f>
        <v>1.7583003490051226</v>
      </c>
      <c r="AD158" s="1">
        <v>91</v>
      </c>
    </row>
    <row r="159" spans="1:30" s="1" customFormat="1" x14ac:dyDescent="0.15">
      <c r="A159" s="6" t="s">
        <v>173</v>
      </c>
      <c r="B159" s="7">
        <v>6099</v>
      </c>
      <c r="C159" s="14">
        <v>55483.428999999996</v>
      </c>
      <c r="D159" s="15">
        <f t="shared" si="86"/>
        <v>278.11242606516288</v>
      </c>
      <c r="E159" s="14">
        <v>7101.9110000000001</v>
      </c>
      <c r="F159" s="14">
        <f t="shared" si="87"/>
        <v>35.598551378446118</v>
      </c>
      <c r="G159" s="14">
        <f t="shared" si="78"/>
        <v>2684.2700484734337</v>
      </c>
      <c r="H159" s="14">
        <f t="shared" si="79"/>
        <v>13.454987711646286</v>
      </c>
      <c r="I159" s="8">
        <v>225.9</v>
      </c>
      <c r="J159" s="8">
        <f t="shared" si="88"/>
        <v>15.998583569405101</v>
      </c>
      <c r="K159" s="8">
        <v>29.893999999999998</v>
      </c>
      <c r="L159" s="8">
        <f t="shared" si="89"/>
        <v>2.1171388101983002</v>
      </c>
      <c r="M159" s="8">
        <f t="shared" si="80"/>
        <v>11.298869956137837</v>
      </c>
      <c r="N159" s="8">
        <f t="shared" si="81"/>
        <v>0.80020325468398279</v>
      </c>
      <c r="O159" s="16">
        <v>520.79999999999995</v>
      </c>
      <c r="P159" s="16">
        <f t="shared" si="90"/>
        <v>36.883852691218131</v>
      </c>
      <c r="Q159" s="16">
        <v>60.744999999999997</v>
      </c>
      <c r="R159" s="16">
        <f t="shared" si="91"/>
        <v>4.3020538243626065</v>
      </c>
      <c r="S159" s="16">
        <f t="shared" si="82"/>
        <v>22.959451912945507</v>
      </c>
      <c r="T159" s="16">
        <f t="shared" si="83"/>
        <v>1.626023506582543</v>
      </c>
      <c r="U159" s="19">
        <f t="shared" si="92"/>
        <v>2.3054448871181936</v>
      </c>
      <c r="V159" s="1">
        <v>7</v>
      </c>
      <c r="X159" s="2">
        <v>2177.4639999999999</v>
      </c>
      <c r="Y159" s="2">
        <f t="shared" si="76"/>
        <v>109.21482396937621</v>
      </c>
      <c r="Z159" s="2">
        <v>351.58300000000003</v>
      </c>
      <c r="AA159" s="2">
        <f t="shared" si="77"/>
        <v>17.634310122061812</v>
      </c>
      <c r="AB159" s="2">
        <f t="shared" si="95"/>
        <v>35.697845077617323</v>
      </c>
      <c r="AC159" s="2">
        <f t="shared" si="96"/>
        <v>1.7904929157212424</v>
      </c>
      <c r="AD159" s="1">
        <v>97</v>
      </c>
    </row>
    <row r="160" spans="1:30" s="1" customFormat="1" x14ac:dyDescent="0.15">
      <c r="A160" s="6" t="s">
        <v>174</v>
      </c>
      <c r="B160" s="7">
        <v>6100</v>
      </c>
      <c r="C160" s="14">
        <v>67372.7</v>
      </c>
      <c r="D160" s="15">
        <f t="shared" si="86"/>
        <v>337.70776942355889</v>
      </c>
      <c r="E160" s="14">
        <v>8124.9629999999997</v>
      </c>
      <c r="F160" s="14">
        <f t="shared" si="87"/>
        <v>40.726631578947369</v>
      </c>
      <c r="G160" s="14">
        <f t="shared" si="78"/>
        <v>2569.3388984594653</v>
      </c>
      <c r="H160" s="14">
        <f t="shared" si="79"/>
        <v>12.878891721601331</v>
      </c>
      <c r="I160" s="8">
        <v>236.1</v>
      </c>
      <c r="J160" s="8">
        <f t="shared" si="88"/>
        <v>16.720963172804534</v>
      </c>
      <c r="K160" s="8">
        <v>53.481999999999999</v>
      </c>
      <c r="L160" s="8">
        <f t="shared" si="89"/>
        <v>3.7876770538243627</v>
      </c>
      <c r="M160" s="8">
        <f t="shared" si="80"/>
        <v>16.912493382112526</v>
      </c>
      <c r="N160" s="8">
        <f t="shared" si="81"/>
        <v>1.1977686531241165</v>
      </c>
      <c r="O160" s="16">
        <v>553.9</v>
      </c>
      <c r="P160" s="16">
        <f t="shared" si="90"/>
        <v>39.228045325779036</v>
      </c>
      <c r="Q160" s="16">
        <v>58.777000000000001</v>
      </c>
      <c r="R160" s="16">
        <f t="shared" si="91"/>
        <v>4.1626770538243631</v>
      </c>
      <c r="S160" s="16">
        <f t="shared" si="82"/>
        <v>18.586919403171681</v>
      </c>
      <c r="T160" s="16">
        <f t="shared" si="83"/>
        <v>1.3163540653804309</v>
      </c>
      <c r="U160" s="19">
        <f t="shared" si="92"/>
        <v>2.3460398136382885</v>
      </c>
      <c r="V160" s="1">
        <v>10</v>
      </c>
      <c r="X160" s="2">
        <v>2217.5300000000002</v>
      </c>
      <c r="Y160" s="2">
        <f t="shared" si="76"/>
        <v>111.22440995433719</v>
      </c>
      <c r="Z160" s="2">
        <v>328.02</v>
      </c>
      <c r="AA160" s="2">
        <f t="shared" si="77"/>
        <v>16.452463305218725</v>
      </c>
      <c r="AB160" s="2">
        <f t="shared" si="95"/>
        <v>31.418617807824205</v>
      </c>
      <c r="AC160" s="2">
        <f t="shared" si="96"/>
        <v>1.5758601810374957</v>
      </c>
      <c r="AD160" s="1">
        <v>109</v>
      </c>
    </row>
    <row r="161" spans="1:30" s="1" customFormat="1" x14ac:dyDescent="0.15">
      <c r="A161" s="6" t="s">
        <v>175</v>
      </c>
      <c r="B161" s="7">
        <v>6101</v>
      </c>
      <c r="C161" s="14">
        <v>53048.714</v>
      </c>
      <c r="D161" s="15">
        <f t="shared" si="86"/>
        <v>265.90834085213032</v>
      </c>
      <c r="E161" s="14">
        <v>7590.2150000000001</v>
      </c>
      <c r="F161" s="14">
        <f t="shared" si="87"/>
        <v>38.046190476190475</v>
      </c>
      <c r="G161" s="14">
        <f t="shared" si="78"/>
        <v>2868.8316125017313</v>
      </c>
      <c r="H161" s="14">
        <f t="shared" si="79"/>
        <v>14.380108333342012</v>
      </c>
      <c r="I161" s="8">
        <v>220.9</v>
      </c>
      <c r="J161" s="8">
        <f t="shared" si="88"/>
        <v>15.644475920679888</v>
      </c>
      <c r="K161" s="8">
        <v>46.942999999999998</v>
      </c>
      <c r="L161" s="8">
        <f t="shared" si="89"/>
        <v>3.3245750708215298</v>
      </c>
      <c r="M161" s="8">
        <f t="shared" si="80"/>
        <v>17.742786256472151</v>
      </c>
      <c r="N161" s="8">
        <f t="shared" si="81"/>
        <v>1.2565712646226737</v>
      </c>
      <c r="O161" s="16">
        <v>580.29999999999995</v>
      </c>
      <c r="P161" s="16">
        <f t="shared" si="90"/>
        <v>41.097733711048157</v>
      </c>
      <c r="Q161" s="16">
        <v>74.799000000000007</v>
      </c>
      <c r="R161" s="16">
        <f t="shared" si="91"/>
        <v>5.2973796033994338</v>
      </c>
      <c r="S161" s="16">
        <f t="shared" si="82"/>
        <v>28.271364616617188</v>
      </c>
      <c r="T161" s="16">
        <f t="shared" si="83"/>
        <v>2.0022212901286962</v>
      </c>
      <c r="U161" s="19">
        <f t="shared" si="92"/>
        <v>2.6269805341783607</v>
      </c>
      <c r="V161" s="1">
        <v>7</v>
      </c>
      <c r="X161" s="2">
        <v>2129.3870000000002</v>
      </c>
      <c r="Y161" s="2">
        <f t="shared" si="76"/>
        <v>106.80343113258273</v>
      </c>
      <c r="Z161" s="2">
        <v>329.63</v>
      </c>
      <c r="AA161" s="2">
        <f t="shared" si="77"/>
        <v>16.533215899333115</v>
      </c>
      <c r="AB161" s="2">
        <f t="shared" si="95"/>
        <v>29.601647853542907</v>
      </c>
      <c r="AC161" s="2">
        <f t="shared" si="96"/>
        <v>1.4847266175368006</v>
      </c>
      <c r="AD161" s="1">
        <v>124</v>
      </c>
    </row>
    <row r="162" spans="1:30" s="1" customFormat="1" x14ac:dyDescent="0.15">
      <c r="A162" s="6" t="s">
        <v>176</v>
      </c>
      <c r="B162" s="7">
        <v>6102</v>
      </c>
      <c r="C162" s="14">
        <v>53062.142999999996</v>
      </c>
      <c r="D162" s="15">
        <f t="shared" si="86"/>
        <v>265.97565413533835</v>
      </c>
      <c r="E162" s="14">
        <v>8507.1080000000002</v>
      </c>
      <c r="F162" s="14">
        <f t="shared" si="87"/>
        <v>42.642145363408524</v>
      </c>
      <c r="G162" s="14">
        <f t="shared" si="78"/>
        <v>3215.384592052581</v>
      </c>
      <c r="H162" s="14">
        <f t="shared" si="79"/>
        <v>16.117216000263564</v>
      </c>
      <c r="I162" s="8">
        <v>199.4</v>
      </c>
      <c r="J162" s="8">
        <f t="shared" si="88"/>
        <v>14.121813031161475</v>
      </c>
      <c r="K162" s="8">
        <v>37.636000000000003</v>
      </c>
      <c r="L162" s="8">
        <f t="shared" si="89"/>
        <v>2.6654390934844194</v>
      </c>
      <c r="M162" s="8">
        <f t="shared" si="80"/>
        <v>14.225070906175276</v>
      </c>
      <c r="N162" s="8">
        <f t="shared" si="81"/>
        <v>1.0074412823070309</v>
      </c>
      <c r="O162" s="16">
        <v>480.7</v>
      </c>
      <c r="P162" s="16">
        <f t="shared" si="90"/>
        <v>34.043909348441929</v>
      </c>
      <c r="Q162" s="16">
        <v>88.162999999999997</v>
      </c>
      <c r="R162" s="16">
        <f t="shared" si="91"/>
        <v>6.2438385269121817</v>
      </c>
      <c r="S162" s="16">
        <f t="shared" si="82"/>
        <v>33.322481833912498</v>
      </c>
      <c r="T162" s="16">
        <f t="shared" si="83"/>
        <v>2.3599491383790721</v>
      </c>
      <c r="U162" s="19">
        <f t="shared" si="92"/>
        <v>2.4107321965897692</v>
      </c>
      <c r="V162" s="1">
        <v>7</v>
      </c>
      <c r="X162" s="2">
        <v>2401.5100000000002</v>
      </c>
      <c r="Y162" s="2">
        <f t="shared" si="76"/>
        <v>120.4522747153095</v>
      </c>
      <c r="Z162" s="2">
        <v>111.12</v>
      </c>
      <c r="AA162" s="2">
        <f t="shared" si="77"/>
        <v>5.5734337006155261</v>
      </c>
      <c r="AB162" s="2">
        <f t="shared" si="95"/>
        <v>11.112</v>
      </c>
      <c r="AC162" s="2">
        <f t="shared" si="96"/>
        <v>0.55734337006155266</v>
      </c>
      <c r="AD162" s="1">
        <v>100</v>
      </c>
    </row>
    <row r="163" spans="1:30" s="1" customFormat="1" x14ac:dyDescent="0.15">
      <c r="A163" s="6" t="s">
        <v>177</v>
      </c>
      <c r="B163" s="7">
        <v>6103</v>
      </c>
      <c r="C163" s="14">
        <v>52472.25</v>
      </c>
      <c r="D163" s="15">
        <f t="shared" si="86"/>
        <v>263.01879699248121</v>
      </c>
      <c r="E163" s="14">
        <v>7234.3490000000002</v>
      </c>
      <c r="F163" s="14">
        <f t="shared" si="87"/>
        <v>36.262401002506266</v>
      </c>
      <c r="G163" s="14">
        <f t="shared" si="78"/>
        <v>2557.7286176850594</v>
      </c>
      <c r="H163" s="14">
        <f t="shared" si="79"/>
        <v>12.820694825489019</v>
      </c>
      <c r="I163" s="8">
        <v>178.8</v>
      </c>
      <c r="J163" s="8">
        <f t="shared" si="88"/>
        <v>12.6628895184136</v>
      </c>
      <c r="K163" s="8">
        <v>26.503</v>
      </c>
      <c r="L163" s="8">
        <f t="shared" si="89"/>
        <v>1.8769830028328613</v>
      </c>
      <c r="M163" s="8">
        <f t="shared" si="80"/>
        <v>9.3702255108935333</v>
      </c>
      <c r="N163" s="8">
        <f t="shared" si="81"/>
        <v>0.66361370473750247</v>
      </c>
      <c r="O163" s="16">
        <v>474.6</v>
      </c>
      <c r="P163" s="16">
        <f t="shared" si="90"/>
        <v>33.611898016997173</v>
      </c>
      <c r="Q163" s="16">
        <v>68.503</v>
      </c>
      <c r="R163" s="16">
        <f t="shared" si="91"/>
        <v>4.8514872521246462</v>
      </c>
      <c r="S163" s="16">
        <f t="shared" si="82"/>
        <v>24.21946791581103</v>
      </c>
      <c r="T163" s="16">
        <f t="shared" si="83"/>
        <v>1.7152597674087133</v>
      </c>
      <c r="U163" s="19">
        <f t="shared" si="92"/>
        <v>2.6543624161073827</v>
      </c>
      <c r="V163" s="1">
        <v>8</v>
      </c>
      <c r="X163" s="2">
        <v>2422.5360000000001</v>
      </c>
      <c r="Y163" s="2">
        <f t="shared" si="76"/>
        <v>121.50687350030898</v>
      </c>
      <c r="Z163" s="2">
        <v>259.51600000000002</v>
      </c>
      <c r="AA163" s="2">
        <f t="shared" si="77"/>
        <v>13.016515660987571</v>
      </c>
      <c r="AB163" s="2">
        <f t="shared" si="95"/>
        <v>23.211816689953416</v>
      </c>
      <c r="AC163" s="2">
        <f t="shared" si="96"/>
        <v>1.1642325539263525</v>
      </c>
      <c r="AD163" s="1">
        <v>125</v>
      </c>
    </row>
    <row r="164" spans="1:30" s="1" customFormat="1" x14ac:dyDescent="0.15">
      <c r="A164" s="6" t="s">
        <v>178</v>
      </c>
      <c r="B164" s="7">
        <v>6104</v>
      </c>
      <c r="C164" s="14">
        <v>45459</v>
      </c>
      <c r="D164" s="15">
        <f t="shared" si="86"/>
        <v>227.86466165413535</v>
      </c>
      <c r="E164" s="14">
        <v>5716.6130000000003</v>
      </c>
      <c r="F164" s="14">
        <f t="shared" si="87"/>
        <v>28.654701754385965</v>
      </c>
      <c r="G164" s="14">
        <f t="shared" si="78"/>
        <v>1807.7517581728139</v>
      </c>
      <c r="H164" s="14">
        <f t="shared" si="79"/>
        <v>9.0614123216682394</v>
      </c>
      <c r="I164" s="8">
        <v>181.7</v>
      </c>
      <c r="J164" s="8">
        <f t="shared" si="88"/>
        <v>12.868271954674221</v>
      </c>
      <c r="K164" s="8">
        <v>44.37</v>
      </c>
      <c r="L164" s="8">
        <f t="shared" si="89"/>
        <v>3.1423512747875355</v>
      </c>
      <c r="M164" s="8">
        <f t="shared" si="80"/>
        <v>14.031025978167097</v>
      </c>
      <c r="N164" s="8">
        <f t="shared" si="81"/>
        <v>0.99369872366622514</v>
      </c>
      <c r="O164" s="16">
        <v>427.3</v>
      </c>
      <c r="P164" s="16">
        <f t="shared" si="90"/>
        <v>30.262039660056661</v>
      </c>
      <c r="Q164" s="16">
        <v>70.361000000000004</v>
      </c>
      <c r="R164" s="16">
        <f t="shared" si="91"/>
        <v>4.9830736543909353</v>
      </c>
      <c r="S164" s="16">
        <f t="shared" si="82"/>
        <v>22.250101844710734</v>
      </c>
      <c r="T164" s="16">
        <f t="shared" si="83"/>
        <v>1.575786249625406</v>
      </c>
      <c r="U164" s="19">
        <f t="shared" si="92"/>
        <v>2.3516785910842053</v>
      </c>
      <c r="V164" s="1">
        <v>10</v>
      </c>
      <c r="X164" s="2">
        <v>2647.42</v>
      </c>
      <c r="Y164" s="2">
        <f t="shared" si="76"/>
        <v>132.78635572069433</v>
      </c>
      <c r="Z164" s="2">
        <v>430.27</v>
      </c>
      <c r="AA164" s="2">
        <f t="shared" si="77"/>
        <v>21.581005384843792</v>
      </c>
      <c r="AB164" s="2">
        <f t="shared" si="95"/>
        <v>40.122884384155981</v>
      </c>
      <c r="AC164" s="2">
        <f t="shared" si="96"/>
        <v>2.0124391288026939</v>
      </c>
      <c r="AD164" s="1">
        <v>115</v>
      </c>
    </row>
    <row r="165" spans="1:30" s="1" customFormat="1" x14ac:dyDescent="0.15">
      <c r="A165" s="6" t="s">
        <v>179</v>
      </c>
      <c r="B165" s="7">
        <v>6105</v>
      </c>
      <c r="C165" s="14">
        <v>60316.800000000003</v>
      </c>
      <c r="D165" s="15">
        <f t="shared" si="86"/>
        <v>302.33984962406015</v>
      </c>
      <c r="E165" s="14">
        <v>7295.56</v>
      </c>
      <c r="F165" s="14">
        <f t="shared" si="87"/>
        <v>36.569223057644109</v>
      </c>
      <c r="G165" s="14">
        <f t="shared" si="78"/>
        <v>2307.058640641802</v>
      </c>
      <c r="H165" s="14">
        <f t="shared" si="79"/>
        <v>11.564203712490235</v>
      </c>
      <c r="I165" s="8">
        <v>230.2</v>
      </c>
      <c r="J165" s="8">
        <f t="shared" si="88"/>
        <v>16.303116147308781</v>
      </c>
      <c r="K165" s="8">
        <v>60.912999999999997</v>
      </c>
      <c r="L165" s="8">
        <f t="shared" si="89"/>
        <v>4.3139518413597733</v>
      </c>
      <c r="M165" s="8">
        <f t="shared" si="80"/>
        <v>19.262381911383645</v>
      </c>
      <c r="N165" s="8">
        <f t="shared" si="81"/>
        <v>1.3641913534974255</v>
      </c>
      <c r="O165" s="16">
        <v>572.6</v>
      </c>
      <c r="P165" s="16">
        <f t="shared" si="90"/>
        <v>40.552407932011334</v>
      </c>
      <c r="Q165" s="16">
        <v>35.902000000000001</v>
      </c>
      <c r="R165" s="16">
        <f t="shared" si="91"/>
        <v>2.542634560906516</v>
      </c>
      <c r="S165" s="16">
        <f t="shared" si="82"/>
        <v>11.353209255536514</v>
      </c>
      <c r="T165" s="16">
        <f t="shared" si="83"/>
        <v>0.80405164699267118</v>
      </c>
      <c r="U165" s="19">
        <f t="shared" si="92"/>
        <v>2.4874022589053002</v>
      </c>
      <c r="V165" s="1">
        <v>10</v>
      </c>
      <c r="X165" s="2">
        <v>2164.5050000000001</v>
      </c>
      <c r="Y165" s="2">
        <f t="shared" si="76"/>
        <v>108.56484082209151</v>
      </c>
      <c r="Z165" s="2">
        <v>253.34200000000001</v>
      </c>
      <c r="AA165" s="2">
        <f t="shared" si="77"/>
        <v>12.70684701747065</v>
      </c>
      <c r="AB165" s="2">
        <f t="shared" si="95"/>
        <v>24.491495560780649</v>
      </c>
      <c r="AC165" s="2">
        <f t="shared" si="96"/>
        <v>1.2284172672509936</v>
      </c>
      <c r="AD165" s="1">
        <v>107</v>
      </c>
    </row>
    <row r="166" spans="1:30" s="1" customFormat="1" x14ac:dyDescent="0.15">
      <c r="A166" s="6" t="s">
        <v>180</v>
      </c>
      <c r="B166" s="7">
        <v>6106</v>
      </c>
      <c r="C166" s="14">
        <v>57832.777999999998</v>
      </c>
      <c r="D166" s="15">
        <f t="shared" si="86"/>
        <v>289.88861152882203</v>
      </c>
      <c r="E166" s="14">
        <v>2705.3879999999999</v>
      </c>
      <c r="F166" s="14">
        <f t="shared" si="87"/>
        <v>13.560842105263157</v>
      </c>
      <c r="G166" s="14">
        <f t="shared" si="78"/>
        <v>901.79599999999994</v>
      </c>
      <c r="H166" s="14">
        <f t="shared" si="79"/>
        <v>4.5202807017543858</v>
      </c>
      <c r="I166" s="8">
        <v>241.9</v>
      </c>
      <c r="J166" s="8">
        <f t="shared" si="88"/>
        <v>17.131728045325779</v>
      </c>
      <c r="K166" s="8">
        <v>54.856000000000002</v>
      </c>
      <c r="L166" s="8">
        <f t="shared" si="89"/>
        <v>3.8849858356940512</v>
      </c>
      <c r="M166" s="8">
        <f t="shared" si="80"/>
        <v>18.285333333333334</v>
      </c>
      <c r="N166" s="8">
        <f t="shared" si="81"/>
        <v>1.2949952785646837</v>
      </c>
      <c r="O166" s="16">
        <v>546.4</v>
      </c>
      <c r="P166" s="16">
        <f t="shared" si="90"/>
        <v>38.696883852691215</v>
      </c>
      <c r="Q166" s="16">
        <v>35.814999999999998</v>
      </c>
      <c r="R166" s="16">
        <f t="shared" si="91"/>
        <v>2.5364730878186967</v>
      </c>
      <c r="S166" s="16">
        <f t="shared" si="82"/>
        <v>11.938333333333333</v>
      </c>
      <c r="T166" s="16">
        <f t="shared" si="83"/>
        <v>0.84549102927289888</v>
      </c>
      <c r="U166" s="19">
        <f t="shared" si="92"/>
        <v>2.2587846217445224</v>
      </c>
      <c r="V166" s="1">
        <v>9</v>
      </c>
      <c r="X166" s="2">
        <v>1821.9179999999999</v>
      </c>
      <c r="Y166" s="2">
        <f t="shared" si="76"/>
        <v>91.381742089255184</v>
      </c>
      <c r="Z166" s="2">
        <v>281.08600000000001</v>
      </c>
      <c r="AA166" s="2">
        <f t="shared" si="77"/>
        <v>14.098399794557377</v>
      </c>
      <c r="AB166" s="2">
        <f t="shared" si="95"/>
        <v>26.800498536068659</v>
      </c>
      <c r="AC166" s="2">
        <f t="shared" si="96"/>
        <v>1.3442296772338203</v>
      </c>
      <c r="AD166" s="1">
        <v>110</v>
      </c>
    </row>
    <row r="167" spans="1:30" s="1" customFormat="1" x14ac:dyDescent="0.15">
      <c r="A167" s="6" t="s">
        <v>181</v>
      </c>
      <c r="B167" s="7">
        <v>6107</v>
      </c>
      <c r="C167" s="14">
        <v>44407.8</v>
      </c>
      <c r="D167" s="15">
        <f t="shared" si="86"/>
        <v>222.59548872180451</v>
      </c>
      <c r="E167" s="14">
        <v>4190.2510000000002</v>
      </c>
      <c r="F167" s="14">
        <f t="shared" si="87"/>
        <v>21.003764411027571</v>
      </c>
      <c r="G167" s="14">
        <f t="shared" si="78"/>
        <v>1325.0737127798211</v>
      </c>
      <c r="H167" s="14">
        <f t="shared" si="79"/>
        <v>6.6419734976432139</v>
      </c>
      <c r="I167" s="8">
        <v>192.11099999999999</v>
      </c>
      <c r="J167" s="8">
        <f t="shared" si="88"/>
        <v>13.605594900849859</v>
      </c>
      <c r="K167" s="8">
        <v>64.256</v>
      </c>
      <c r="L167" s="8">
        <f t="shared" si="89"/>
        <v>4.5507082152974503</v>
      </c>
      <c r="M167" s="8">
        <f t="shared" si="80"/>
        <v>20.319531333177938</v>
      </c>
      <c r="N167" s="8">
        <f t="shared" si="81"/>
        <v>1.4390602927179841</v>
      </c>
      <c r="O167" s="16">
        <v>425.77800000000002</v>
      </c>
      <c r="P167" s="16">
        <f t="shared" si="90"/>
        <v>30.154249291784705</v>
      </c>
      <c r="Q167" s="16">
        <v>49.829000000000001</v>
      </c>
      <c r="R167" s="16">
        <f t="shared" si="91"/>
        <v>3.5289660056657226</v>
      </c>
      <c r="S167" s="16">
        <f t="shared" si="82"/>
        <v>15.757313352853016</v>
      </c>
      <c r="T167" s="16">
        <f t="shared" si="83"/>
        <v>1.1159570363210352</v>
      </c>
      <c r="U167" s="19">
        <f t="shared" si="92"/>
        <v>2.2163124443680999</v>
      </c>
      <c r="V167" s="1">
        <v>10</v>
      </c>
      <c r="X167" s="2">
        <v>2289.3029999999999</v>
      </c>
      <c r="Y167" s="2">
        <f t="shared" si="76"/>
        <v>114.82432047444406</v>
      </c>
      <c r="Z167" s="2">
        <v>127.63200000000001</v>
      </c>
      <c r="AA167" s="2">
        <f t="shared" si="77"/>
        <v>6.4016242807501875</v>
      </c>
      <c r="AB167" s="2">
        <f t="shared" si="95"/>
        <v>11.700006257270468</v>
      </c>
      <c r="AC167" s="2">
        <f t="shared" si="96"/>
        <v>0.58683593567030012</v>
      </c>
      <c r="AD167" s="1">
        <v>119</v>
      </c>
    </row>
    <row r="168" spans="1:30" s="1" customFormat="1" x14ac:dyDescent="0.15">
      <c r="A168" s="6" t="s">
        <v>182</v>
      </c>
      <c r="B168" s="7">
        <v>6108</v>
      </c>
      <c r="C168" s="14"/>
      <c r="D168" s="15"/>
      <c r="E168" s="14"/>
      <c r="F168" s="14">
        <f t="shared" si="87"/>
        <v>0</v>
      </c>
      <c r="G168" s="14"/>
      <c r="H168" s="14"/>
      <c r="I168" s="8"/>
      <c r="J168" s="8"/>
      <c r="K168" s="8"/>
      <c r="L168" s="8">
        <f t="shared" si="89"/>
        <v>0</v>
      </c>
      <c r="M168" s="8"/>
      <c r="N168" s="8"/>
      <c r="O168" s="16"/>
      <c r="P168" s="16"/>
      <c r="Q168" s="16"/>
      <c r="R168" s="16">
        <f t="shared" si="91"/>
        <v>0</v>
      </c>
      <c r="S168" s="16"/>
      <c r="T168" s="16"/>
      <c r="U168" s="19"/>
      <c r="X168" s="2">
        <v>2514.9740000000002</v>
      </c>
      <c r="Y168" s="2">
        <f t="shared" si="76"/>
        <v>126.14327616785306</v>
      </c>
      <c r="Z168" s="2">
        <v>317.99059999999997</v>
      </c>
      <c r="AA168" s="2">
        <f t="shared" si="77"/>
        <v>15.949419785087754</v>
      </c>
      <c r="AB168" s="2">
        <f t="shared" si="95"/>
        <v>29.782548417634978</v>
      </c>
      <c r="AC168" s="2">
        <f t="shared" si="96"/>
        <v>1.4938000273673542</v>
      </c>
      <c r="AD168" s="1">
        <v>114</v>
      </c>
    </row>
    <row r="169" spans="1:30" s="1" customFormat="1" x14ac:dyDescent="0.15">
      <c r="A169" s="6" t="s">
        <v>183</v>
      </c>
      <c r="B169" s="7">
        <v>6109</v>
      </c>
      <c r="C169" s="14"/>
      <c r="D169" s="15"/>
      <c r="E169" s="14"/>
      <c r="F169" s="14">
        <f t="shared" si="87"/>
        <v>0</v>
      </c>
      <c r="G169" s="14"/>
      <c r="H169" s="14"/>
      <c r="I169" s="8"/>
      <c r="J169" s="8"/>
      <c r="K169" s="8"/>
      <c r="L169" s="8">
        <f t="shared" si="89"/>
        <v>0</v>
      </c>
      <c r="M169" s="8"/>
      <c r="N169" s="8"/>
      <c r="O169" s="16"/>
      <c r="P169" s="16"/>
      <c r="Q169" s="16"/>
      <c r="R169" s="16">
        <f t="shared" si="91"/>
        <v>0</v>
      </c>
      <c r="S169" s="16"/>
      <c r="T169" s="16"/>
      <c r="U169" s="19"/>
      <c r="X169" s="2"/>
      <c r="Y169" s="2"/>
      <c r="Z169" s="2"/>
      <c r="AA169" s="2"/>
      <c r="AB169" s="2"/>
      <c r="AC169" s="2"/>
    </row>
    <row r="170" spans="1:30" s="1" customFormat="1" x14ac:dyDescent="0.15">
      <c r="A170" s="6" t="s">
        <v>184</v>
      </c>
      <c r="B170" s="7">
        <v>6110</v>
      </c>
      <c r="C170" s="14"/>
      <c r="D170" s="15"/>
      <c r="E170" s="14"/>
      <c r="F170" s="14">
        <f t="shared" si="87"/>
        <v>0</v>
      </c>
      <c r="G170" s="14"/>
      <c r="H170" s="14"/>
      <c r="I170" s="8"/>
      <c r="J170" s="8"/>
      <c r="K170" s="8"/>
      <c r="L170" s="8">
        <f t="shared" si="89"/>
        <v>0</v>
      </c>
      <c r="M170" s="8"/>
      <c r="N170" s="8"/>
      <c r="O170" s="16"/>
      <c r="P170" s="16"/>
      <c r="Q170" s="16"/>
      <c r="R170" s="16">
        <f t="shared" si="91"/>
        <v>0</v>
      </c>
      <c r="S170" s="16"/>
      <c r="T170" s="16"/>
      <c r="U170" s="19"/>
      <c r="X170" s="2"/>
      <c r="Y170" s="2"/>
      <c r="Z170" s="2"/>
      <c r="AA170" s="2"/>
      <c r="AB170" s="2"/>
      <c r="AC170" s="2"/>
    </row>
    <row r="171" spans="1:30" s="1" customFormat="1" x14ac:dyDescent="0.15">
      <c r="A171" s="6" t="s">
        <v>185</v>
      </c>
      <c r="B171" s="7">
        <v>6111</v>
      </c>
      <c r="C171" s="14">
        <v>51893</v>
      </c>
      <c r="D171" s="15">
        <f t="shared" si="86"/>
        <v>260.11528822055141</v>
      </c>
      <c r="E171" s="14">
        <v>6571.4930000000004</v>
      </c>
      <c r="F171" s="14">
        <f t="shared" si="87"/>
        <v>32.939814536340855</v>
      </c>
      <c r="G171" s="14">
        <f>E171/SQRT(V171)</f>
        <v>2323.3736314099642</v>
      </c>
      <c r="H171" s="14">
        <f>F171/SQRT(V171)</f>
        <v>11.645983114836914</v>
      </c>
      <c r="I171" s="8">
        <v>199.4</v>
      </c>
      <c r="J171" s="8">
        <f t="shared" si="88"/>
        <v>14.121813031161475</v>
      </c>
      <c r="K171" s="8">
        <v>55.746000000000002</v>
      </c>
      <c r="L171" s="8">
        <f t="shared" si="89"/>
        <v>3.9480169971671391</v>
      </c>
      <c r="M171" s="8">
        <f>K171/SQRT(V171)</f>
        <v>19.709187312012638</v>
      </c>
      <c r="N171" s="8">
        <f>L171/SQRT(V171)</f>
        <v>1.3958347954683172</v>
      </c>
      <c r="O171" s="16">
        <v>488.6</v>
      </c>
      <c r="P171" s="16">
        <f t="shared" si="90"/>
        <v>34.603399433427768</v>
      </c>
      <c r="Q171" s="16">
        <v>72.102000000000004</v>
      </c>
      <c r="R171" s="16">
        <f t="shared" si="91"/>
        <v>5.1063739376770547</v>
      </c>
      <c r="S171" s="16">
        <f>Q171/SQRT(V171)</f>
        <v>25.491906568556224</v>
      </c>
      <c r="T171" s="16">
        <f>R171/SQRT(V171)</f>
        <v>1.8053758193028491</v>
      </c>
      <c r="U171" s="19">
        <f t="shared" si="92"/>
        <v>2.4503510531594785</v>
      </c>
      <c r="V171" s="1">
        <v>8</v>
      </c>
      <c r="X171" s="2">
        <v>2632.0520000000001</v>
      </c>
      <c r="Y171" s="2">
        <f t="shared" si="76"/>
        <v>132.01554462358257</v>
      </c>
      <c r="Z171" s="2">
        <v>284.67</v>
      </c>
      <c r="AA171" s="2">
        <f t="shared" si="77"/>
        <v>14.278162091020715</v>
      </c>
      <c r="AB171" s="2">
        <f t="shared" ref="AB171:AB176" si="97">Z171/SQRT(AD171)</f>
        <v>26.43094595943068</v>
      </c>
      <c r="AC171" s="2">
        <f t="shared" ref="AC171:AC176" si="98">AA171/SQRT(AD171)</f>
        <v>1.3256940690194268</v>
      </c>
      <c r="AD171" s="1">
        <v>116</v>
      </c>
    </row>
    <row r="172" spans="1:30" s="1" customFormat="1" x14ac:dyDescent="0.15">
      <c r="A172" s="6" t="s">
        <v>186</v>
      </c>
      <c r="B172" s="7">
        <v>6112</v>
      </c>
      <c r="C172" s="14"/>
      <c r="D172" s="15"/>
      <c r="E172" s="14"/>
      <c r="F172" s="14">
        <f t="shared" si="87"/>
        <v>0</v>
      </c>
      <c r="G172" s="14"/>
      <c r="H172" s="14"/>
      <c r="I172" s="8"/>
      <c r="J172" s="8"/>
      <c r="K172" s="8"/>
      <c r="L172" s="8">
        <f t="shared" si="89"/>
        <v>0</v>
      </c>
      <c r="M172" s="8"/>
      <c r="N172" s="8"/>
      <c r="O172" s="16"/>
      <c r="P172" s="16"/>
      <c r="Q172" s="16"/>
      <c r="R172" s="16">
        <f t="shared" si="91"/>
        <v>0</v>
      </c>
      <c r="S172" s="16"/>
      <c r="T172" s="16"/>
      <c r="U172" s="19"/>
      <c r="X172" s="2">
        <v>2117.87</v>
      </c>
      <c r="Y172" s="2">
        <f t="shared" si="76"/>
        <v>106.22577422176569</v>
      </c>
      <c r="Z172" s="2">
        <v>319.99</v>
      </c>
      <c r="AA172" s="2">
        <f t="shared" si="77"/>
        <v>16.049703472461861</v>
      </c>
      <c r="AB172" s="2">
        <f t="shared" si="97"/>
        <v>30.649483300791623</v>
      </c>
      <c r="AC172" s="2">
        <f t="shared" si="98"/>
        <v>1.5372827855929156</v>
      </c>
      <c r="AD172" s="1">
        <v>109</v>
      </c>
    </row>
    <row r="173" spans="1:30" s="1" customFormat="1" x14ac:dyDescent="0.15">
      <c r="A173" s="6" t="s">
        <v>187</v>
      </c>
      <c r="B173" s="7">
        <v>6113</v>
      </c>
      <c r="C173" s="14">
        <v>32607.25</v>
      </c>
      <c r="D173" s="15">
        <f t="shared" si="86"/>
        <v>163.44486215538848</v>
      </c>
      <c r="E173" s="14">
        <v>3462.78</v>
      </c>
      <c r="F173" s="14">
        <f t="shared" si="87"/>
        <v>17.357293233082707</v>
      </c>
      <c r="G173" s="14">
        <f t="shared" ref="G173:G178" si="99">E173/SQRT(V173)</f>
        <v>1224.2776098785764</v>
      </c>
      <c r="H173" s="14">
        <f t="shared" ref="H173:H178" si="100">F173/SQRT(V173)</f>
        <v>6.1367298740780774</v>
      </c>
      <c r="I173" s="8">
        <v>177.55600000000001</v>
      </c>
      <c r="J173" s="8">
        <f t="shared" si="88"/>
        <v>12.574787535410767</v>
      </c>
      <c r="K173" s="8">
        <v>32.887</v>
      </c>
      <c r="L173" s="8">
        <f t="shared" si="89"/>
        <v>2.3291076487252127</v>
      </c>
      <c r="M173" s="8">
        <f t="shared" ref="M173:M178" si="101">K173/SQRT(V173)</f>
        <v>11.627310356440994</v>
      </c>
      <c r="N173" s="8">
        <f t="shared" ref="N173:N178" si="102">L173/SQRT(V173)</f>
        <v>0.8234639062635265</v>
      </c>
      <c r="O173" s="16">
        <v>368.11099999999999</v>
      </c>
      <c r="P173" s="16">
        <f t="shared" si="90"/>
        <v>26.070184135977339</v>
      </c>
      <c r="Q173" s="16">
        <v>46.48</v>
      </c>
      <c r="R173" s="16">
        <f t="shared" si="91"/>
        <v>3.2917847025495752</v>
      </c>
      <c r="S173" s="16">
        <f t="shared" ref="S173:S178" si="103">Q173/SQRT(V173)</f>
        <v>16.433161594775363</v>
      </c>
      <c r="T173" s="16">
        <f t="shared" ref="T173:T178" si="104">R173/SQRT(V173)</f>
        <v>1.1638216426894734</v>
      </c>
      <c r="U173" s="19">
        <f t="shared" si="92"/>
        <v>2.07321070535493</v>
      </c>
      <c r="V173" s="1">
        <v>8</v>
      </c>
      <c r="X173" s="2">
        <v>1853.136</v>
      </c>
      <c r="Y173" s="2">
        <f t="shared" si="76"/>
        <v>92.947539904822293</v>
      </c>
      <c r="Z173" s="2">
        <v>294.31</v>
      </c>
      <c r="AA173" s="2">
        <f t="shared" si="77"/>
        <v>14.761674517891967</v>
      </c>
      <c r="AB173" s="2">
        <f t="shared" si="97"/>
        <v>28.999225985653315</v>
      </c>
      <c r="AC173" s="2">
        <f t="shared" si="98"/>
        <v>1.4545110097210732</v>
      </c>
      <c r="AD173" s="1">
        <v>103</v>
      </c>
    </row>
    <row r="174" spans="1:30" s="1" customFormat="1" x14ac:dyDescent="0.15">
      <c r="A174" s="6" t="s">
        <v>188</v>
      </c>
      <c r="B174" s="7">
        <v>6114</v>
      </c>
      <c r="C174" s="14">
        <v>51358.44</v>
      </c>
      <c r="D174" s="15">
        <f t="shared" si="86"/>
        <v>257.43578947368422</v>
      </c>
      <c r="E174" s="14">
        <v>5207.16</v>
      </c>
      <c r="F174" s="14">
        <f t="shared" si="87"/>
        <v>26.101052631578948</v>
      </c>
      <c r="G174" s="14">
        <f t="shared" si="99"/>
        <v>1735.72</v>
      </c>
      <c r="H174" s="14">
        <f t="shared" si="100"/>
        <v>8.7003508771929834</v>
      </c>
      <c r="I174" s="8">
        <v>241</v>
      </c>
      <c r="J174" s="8">
        <f t="shared" si="88"/>
        <v>17.067988668555241</v>
      </c>
      <c r="K174" s="8">
        <v>81.474999999999994</v>
      </c>
      <c r="L174" s="8">
        <f t="shared" si="89"/>
        <v>5.7701841359773374</v>
      </c>
      <c r="M174" s="8">
        <f t="shared" si="101"/>
        <v>27.158333333333331</v>
      </c>
      <c r="N174" s="8">
        <f t="shared" si="102"/>
        <v>1.9233947119924457</v>
      </c>
      <c r="O174" s="16">
        <v>505.33300000000003</v>
      </c>
      <c r="P174" s="16">
        <f t="shared" si="90"/>
        <v>35.788456090651565</v>
      </c>
      <c r="Q174" s="16">
        <v>56.051000000000002</v>
      </c>
      <c r="R174" s="16">
        <f t="shared" si="91"/>
        <v>3.9696175637393769</v>
      </c>
      <c r="S174" s="16">
        <f t="shared" si="103"/>
        <v>18.683666666666667</v>
      </c>
      <c r="T174" s="16">
        <f t="shared" si="104"/>
        <v>1.3232058545797922</v>
      </c>
      <c r="U174" s="19">
        <f t="shared" si="92"/>
        <v>2.0968174273858926</v>
      </c>
      <c r="V174" s="1">
        <v>9</v>
      </c>
      <c r="X174" s="2">
        <v>2092.317</v>
      </c>
      <c r="Y174" s="2">
        <f t="shared" si="76"/>
        <v>104.94411519232159</v>
      </c>
      <c r="Z174" s="2">
        <v>262.01499999999999</v>
      </c>
      <c r="AA174" s="2">
        <f t="shared" si="77"/>
        <v>13.141857730982514</v>
      </c>
      <c r="AB174" s="2">
        <f t="shared" si="97"/>
        <v>25.692684574115646</v>
      </c>
      <c r="AC174" s="2">
        <f t="shared" si="98"/>
        <v>1.2886651733680776</v>
      </c>
      <c r="AD174" s="1">
        <v>104</v>
      </c>
    </row>
    <row r="175" spans="1:30" s="1" customFormat="1" x14ac:dyDescent="0.15">
      <c r="A175" s="6" t="s">
        <v>189</v>
      </c>
      <c r="B175" s="7">
        <v>6115</v>
      </c>
      <c r="C175" s="14">
        <v>36484.800000000003</v>
      </c>
      <c r="D175" s="15">
        <f t="shared" si="86"/>
        <v>182.88120300751882</v>
      </c>
      <c r="E175" s="14">
        <v>4578.33</v>
      </c>
      <c r="F175" s="14">
        <f t="shared" si="87"/>
        <v>22.949022556390975</v>
      </c>
      <c r="G175" s="14">
        <f t="shared" si="99"/>
        <v>1447.7950679878695</v>
      </c>
      <c r="H175" s="14">
        <f t="shared" si="100"/>
        <v>7.2571181352775405</v>
      </c>
      <c r="I175" s="8">
        <v>186</v>
      </c>
      <c r="J175" s="8">
        <f t="shared" si="88"/>
        <v>13.172804532577905</v>
      </c>
      <c r="K175" s="8">
        <v>65.825999999999993</v>
      </c>
      <c r="L175" s="8">
        <f t="shared" si="89"/>
        <v>4.6618980169971671</v>
      </c>
      <c r="M175" s="8">
        <f t="shared" si="101"/>
        <v>20.81600892582437</v>
      </c>
      <c r="N175" s="8">
        <f t="shared" si="102"/>
        <v>1.4742215953133408</v>
      </c>
      <c r="O175" s="16">
        <v>441.44400000000002</v>
      </c>
      <c r="P175" s="16">
        <f t="shared" si="90"/>
        <v>31.263739376770541</v>
      </c>
      <c r="Q175" s="16">
        <v>57.064</v>
      </c>
      <c r="R175" s="16">
        <f t="shared" si="91"/>
        <v>4.0413597733711049</v>
      </c>
      <c r="S175" s="16">
        <f t="shared" si="103"/>
        <v>18.045221239984837</v>
      </c>
      <c r="T175" s="16">
        <f t="shared" si="104"/>
        <v>1.2779901728034588</v>
      </c>
      <c r="U175" s="19">
        <f t="shared" si="92"/>
        <v>2.3733548387096777</v>
      </c>
      <c r="V175" s="1">
        <v>10</v>
      </c>
      <c r="X175" s="2">
        <v>1688.173</v>
      </c>
      <c r="Y175" s="2">
        <f t="shared" si="76"/>
        <v>84.673508735324106</v>
      </c>
      <c r="Z175" s="2">
        <v>272.17599999999999</v>
      </c>
      <c r="AA175" s="2">
        <f t="shared" si="77"/>
        <v>13.651501897936747</v>
      </c>
      <c r="AB175" s="2">
        <f t="shared" si="97"/>
        <v>26.689052598685191</v>
      </c>
      <c r="AC175" s="2">
        <f t="shared" si="98"/>
        <v>1.3386398955274694</v>
      </c>
      <c r="AD175" s="1">
        <v>104</v>
      </c>
    </row>
    <row r="176" spans="1:30" s="1" customFormat="1" x14ac:dyDescent="0.15">
      <c r="A176" s="6" t="s">
        <v>190</v>
      </c>
      <c r="B176" s="7">
        <v>6116</v>
      </c>
      <c r="C176" s="14">
        <v>51206.5</v>
      </c>
      <c r="D176" s="15">
        <f t="shared" si="86"/>
        <v>256.67418546365917</v>
      </c>
      <c r="E176" s="14">
        <v>8871.4500000000007</v>
      </c>
      <c r="F176" s="14">
        <f t="shared" si="87"/>
        <v>44.468421052631584</v>
      </c>
      <c r="G176" s="14">
        <f t="shared" si="99"/>
        <v>2805.3988148300768</v>
      </c>
      <c r="H176" s="14">
        <f t="shared" si="100"/>
        <v>14.06214944776981</v>
      </c>
      <c r="I176" s="8">
        <v>240</v>
      </c>
      <c r="J176" s="8">
        <f t="shared" si="88"/>
        <v>16.997167138810198</v>
      </c>
      <c r="K176" s="8">
        <v>115.91500000000001</v>
      </c>
      <c r="L176" s="8">
        <f t="shared" si="89"/>
        <v>8.2092776203966018</v>
      </c>
      <c r="M176" s="8">
        <f t="shared" si="101"/>
        <v>36.655541497841767</v>
      </c>
      <c r="N176" s="8">
        <f t="shared" si="102"/>
        <v>2.5960015225100403</v>
      </c>
      <c r="O176" s="16">
        <v>479.22199999999998</v>
      </c>
      <c r="P176" s="16">
        <f t="shared" si="90"/>
        <v>33.939235127478753</v>
      </c>
      <c r="Q176" s="16">
        <v>67.114999999999995</v>
      </c>
      <c r="R176" s="16">
        <f t="shared" si="91"/>
        <v>4.7531869688385271</v>
      </c>
      <c r="S176" s="16">
        <f t="shared" si="103"/>
        <v>21.223626516220076</v>
      </c>
      <c r="T176" s="16">
        <f t="shared" si="104"/>
        <v>1.5030896966161529</v>
      </c>
      <c r="U176" s="19">
        <f t="shared" si="92"/>
        <v>1.9967583333333334</v>
      </c>
      <c r="V176" s="1">
        <v>10</v>
      </c>
      <c r="X176" s="2">
        <v>1874.4670000000001</v>
      </c>
      <c r="Y176" s="2">
        <f t="shared" si="76"/>
        <v>94.017436541501823</v>
      </c>
      <c r="Z176" s="2">
        <v>266.803</v>
      </c>
      <c r="AA176" s="2">
        <f t="shared" si="77"/>
        <v>13.382008923914004</v>
      </c>
      <c r="AB176" s="2">
        <f t="shared" si="97"/>
        <v>24.355670251675139</v>
      </c>
      <c r="AC176" s="2">
        <f t="shared" si="98"/>
        <v>1.2216046920605224</v>
      </c>
      <c r="AD176" s="1">
        <v>120</v>
      </c>
    </row>
    <row r="177" spans="1:30" s="1" customFormat="1" x14ac:dyDescent="0.15">
      <c r="A177" s="6" t="s">
        <v>191</v>
      </c>
      <c r="B177" s="7">
        <v>6118</v>
      </c>
      <c r="C177" s="14">
        <v>39011.440000000002</v>
      </c>
      <c r="D177" s="15">
        <f t="shared" si="86"/>
        <v>195.54606516290727</v>
      </c>
      <c r="E177" s="14">
        <v>5841.27</v>
      </c>
      <c r="F177" s="14">
        <f t="shared" si="87"/>
        <v>29.279548872180452</v>
      </c>
      <c r="G177" s="14">
        <f t="shared" si="99"/>
        <v>1947.0900000000001</v>
      </c>
      <c r="H177" s="14">
        <f t="shared" si="100"/>
        <v>9.7598496240601502</v>
      </c>
      <c r="I177" s="8">
        <v>255.22200000000001</v>
      </c>
      <c r="J177" s="8">
        <f t="shared" si="88"/>
        <v>18.075212464589235</v>
      </c>
      <c r="K177" s="8">
        <v>122.517</v>
      </c>
      <c r="L177" s="8">
        <f t="shared" si="89"/>
        <v>8.6768413597733716</v>
      </c>
      <c r="M177" s="8">
        <f t="shared" si="101"/>
        <v>40.838999999999999</v>
      </c>
      <c r="N177" s="8">
        <f t="shared" si="102"/>
        <v>2.8922804532577904</v>
      </c>
      <c r="O177" s="16">
        <v>405.55599999999998</v>
      </c>
      <c r="P177" s="16">
        <f t="shared" si="90"/>
        <v>28.722096317280453</v>
      </c>
      <c r="Q177" s="16">
        <v>109.133</v>
      </c>
      <c r="R177" s="16">
        <f t="shared" si="91"/>
        <v>7.7289660056657228</v>
      </c>
      <c r="S177" s="16">
        <f t="shared" si="103"/>
        <v>36.377666666666663</v>
      </c>
      <c r="T177" s="16">
        <f t="shared" si="104"/>
        <v>2.5763220018885744</v>
      </c>
      <c r="U177" s="19">
        <f t="shared" si="92"/>
        <v>1.589032293454326</v>
      </c>
      <c r="V177" s="1">
        <v>9</v>
      </c>
      <c r="X177" s="2"/>
      <c r="Y177" s="2"/>
      <c r="Z177" s="2"/>
      <c r="AA177" s="2"/>
      <c r="AB177" s="2"/>
      <c r="AC177" s="2"/>
    </row>
    <row r="178" spans="1:30" s="1" customFormat="1" x14ac:dyDescent="0.15">
      <c r="A178" s="6" t="s">
        <v>192</v>
      </c>
      <c r="B178" s="7">
        <v>6119</v>
      </c>
      <c r="C178" s="14">
        <v>52881.4</v>
      </c>
      <c r="D178" s="15">
        <f t="shared" si="86"/>
        <v>265.06967418546367</v>
      </c>
      <c r="E178" s="14">
        <v>5701.13</v>
      </c>
      <c r="F178" s="14">
        <f t="shared" si="87"/>
        <v>28.577092731829573</v>
      </c>
      <c r="G178" s="14">
        <f t="shared" si="99"/>
        <v>1802.8556036715752</v>
      </c>
      <c r="H178" s="14">
        <f t="shared" si="100"/>
        <v>9.036870193842482</v>
      </c>
      <c r="I178" s="8">
        <v>234.4</v>
      </c>
      <c r="J178" s="8">
        <f t="shared" si="88"/>
        <v>16.600566572237963</v>
      </c>
      <c r="K178" s="8">
        <v>129.916</v>
      </c>
      <c r="L178" s="8">
        <f t="shared" si="89"/>
        <v>9.2008498583569409</v>
      </c>
      <c r="M178" s="8">
        <f t="shared" si="101"/>
        <v>41.083046449843515</v>
      </c>
      <c r="N178" s="8">
        <f t="shared" si="102"/>
        <v>2.9095641961645549</v>
      </c>
      <c r="O178" s="16">
        <v>366.7</v>
      </c>
      <c r="P178" s="16">
        <f t="shared" si="90"/>
        <v>25.970254957507084</v>
      </c>
      <c r="Q178" s="16">
        <v>135.232</v>
      </c>
      <c r="R178" s="16">
        <f t="shared" si="91"/>
        <v>9.5773371104815865</v>
      </c>
      <c r="S178" s="16">
        <f t="shared" si="103"/>
        <v>42.764113253989024</v>
      </c>
      <c r="T178" s="16">
        <f t="shared" si="104"/>
        <v>3.0286199188377498</v>
      </c>
      <c r="U178" s="19">
        <f t="shared" si="92"/>
        <v>1.5644197952218428</v>
      </c>
      <c r="V178" s="1">
        <v>10</v>
      </c>
      <c r="X178" s="2">
        <v>2395.6799999999998</v>
      </c>
      <c r="Y178" s="2">
        <f t="shared" si="76"/>
        <v>120.15986004221205</v>
      </c>
      <c r="Z178" s="2">
        <v>310.66000000000003</v>
      </c>
      <c r="AA178" s="2">
        <f t="shared" si="77"/>
        <v>15.581739681724436</v>
      </c>
      <c r="AB178" s="2">
        <f t="shared" ref="AB178:AB188" si="105">Z178/SQRT(AD178)</f>
        <v>28.478155508678416</v>
      </c>
      <c r="AC178" s="2">
        <f t="shared" ref="AC178:AC188" si="106">AA178/SQRT(AD178)</f>
        <v>1.4283757347321631</v>
      </c>
      <c r="AD178" s="1">
        <v>119</v>
      </c>
    </row>
    <row r="179" spans="1:30" s="1" customFormat="1" x14ac:dyDescent="0.15">
      <c r="A179" s="6" t="s">
        <v>193</v>
      </c>
      <c r="B179" s="7">
        <v>6120</v>
      </c>
      <c r="C179" s="14"/>
      <c r="D179" s="15"/>
      <c r="E179" s="14"/>
      <c r="F179" s="14">
        <f t="shared" si="87"/>
        <v>0</v>
      </c>
      <c r="G179" s="14"/>
      <c r="H179" s="14"/>
      <c r="I179" s="8"/>
      <c r="J179" s="8"/>
      <c r="K179" s="8"/>
      <c r="L179" s="8">
        <f t="shared" si="89"/>
        <v>0</v>
      </c>
      <c r="M179" s="8"/>
      <c r="N179" s="8"/>
      <c r="O179" s="16"/>
      <c r="P179" s="16"/>
      <c r="Q179" s="16"/>
      <c r="R179" s="16">
        <f t="shared" si="91"/>
        <v>0</v>
      </c>
      <c r="S179" s="16"/>
      <c r="T179" s="16"/>
      <c r="U179" s="19"/>
      <c r="X179" s="2">
        <v>2431.7399999999998</v>
      </c>
      <c r="Y179" s="2">
        <f t="shared" si="76"/>
        <v>121.96851752281135</v>
      </c>
      <c r="Z179" s="2">
        <v>264.61</v>
      </c>
      <c r="AA179" s="2">
        <f t="shared" si="77"/>
        <v>13.27201486248987</v>
      </c>
      <c r="AB179" s="2">
        <f t="shared" si="105"/>
        <v>24.055454545454548</v>
      </c>
      <c r="AC179" s="2">
        <f t="shared" si="106"/>
        <v>1.2065468056808972</v>
      </c>
      <c r="AD179" s="1">
        <v>121</v>
      </c>
    </row>
    <row r="180" spans="1:30" s="1" customFormat="1" x14ac:dyDescent="0.15">
      <c r="A180" s="6" t="s">
        <v>194</v>
      </c>
      <c r="B180" s="7">
        <v>6121</v>
      </c>
      <c r="C180" s="14"/>
      <c r="D180" s="15"/>
      <c r="E180" s="14"/>
      <c r="F180" s="14">
        <f t="shared" si="87"/>
        <v>0</v>
      </c>
      <c r="G180" s="14"/>
      <c r="H180" s="14"/>
      <c r="I180" s="8"/>
      <c r="J180" s="8"/>
      <c r="K180" s="8"/>
      <c r="L180" s="8">
        <f t="shared" si="89"/>
        <v>0</v>
      </c>
      <c r="M180" s="8"/>
      <c r="N180" s="8"/>
      <c r="O180" s="16"/>
      <c r="P180" s="16"/>
      <c r="Q180" s="16"/>
      <c r="R180" s="16">
        <f t="shared" si="91"/>
        <v>0</v>
      </c>
      <c r="S180" s="16"/>
      <c r="T180" s="16"/>
      <c r="U180" s="19"/>
      <c r="X180" s="2">
        <v>1965.71</v>
      </c>
      <c r="Y180" s="2">
        <f t="shared" si="76"/>
        <v>98.593901724594545</v>
      </c>
      <c r="Z180" s="2">
        <v>304.56</v>
      </c>
      <c r="AA180" s="2">
        <f t="shared" si="77"/>
        <v>15.275782648123331</v>
      </c>
      <c r="AB180" s="2">
        <f t="shared" si="105"/>
        <v>28.650594767490837</v>
      </c>
      <c r="AC180" s="2">
        <f t="shared" si="106"/>
        <v>1.4370247517981667</v>
      </c>
      <c r="AD180" s="1">
        <v>113</v>
      </c>
    </row>
    <row r="181" spans="1:30" s="1" customFormat="1" x14ac:dyDescent="0.15">
      <c r="A181" s="6" t="s">
        <v>195</v>
      </c>
      <c r="B181" s="7">
        <v>6122</v>
      </c>
      <c r="C181" s="14">
        <v>49605.88</v>
      </c>
      <c r="D181" s="15">
        <f t="shared" si="86"/>
        <v>248.6510275689223</v>
      </c>
      <c r="E181" s="14">
        <v>7935.83</v>
      </c>
      <c r="F181" s="14">
        <f t="shared" si="87"/>
        <v>39.778596491228072</v>
      </c>
      <c r="G181" s="14">
        <f>E181/SQRT(V181)</f>
        <v>2805.7396036718196</v>
      </c>
      <c r="H181" s="14">
        <f>F181/SQRT(V181)</f>
        <v>14.063857662515387</v>
      </c>
      <c r="I181" s="8">
        <v>225.667</v>
      </c>
      <c r="J181" s="8">
        <f t="shared" si="88"/>
        <v>15.982082152974506</v>
      </c>
      <c r="K181" s="8">
        <v>63.076999999999998</v>
      </c>
      <c r="L181" s="8">
        <f t="shared" si="89"/>
        <v>4.4672096317280454</v>
      </c>
      <c r="M181" s="8">
        <f>K181/SQRT(V181)</f>
        <v>22.301087218451926</v>
      </c>
      <c r="N181" s="8">
        <f>L181/SQRT(V181)</f>
        <v>1.5793971117883803</v>
      </c>
      <c r="O181" s="16">
        <v>512.88900000000001</v>
      </c>
      <c r="P181" s="16">
        <f t="shared" si="90"/>
        <v>36.323583569405102</v>
      </c>
      <c r="Q181" s="16">
        <v>85.137</v>
      </c>
      <c r="R181" s="16">
        <f t="shared" si="91"/>
        <v>6.0295325779036828</v>
      </c>
      <c r="S181" s="16">
        <f>Q181/SQRT(V181)</f>
        <v>30.100475014939548</v>
      </c>
      <c r="T181" s="16">
        <f>R181/SQRT(V181)</f>
        <v>2.1317616866104494</v>
      </c>
      <c r="U181" s="19">
        <f t="shared" si="92"/>
        <v>2.2727691687309175</v>
      </c>
      <c r="V181" s="1">
        <v>8</v>
      </c>
      <c r="X181" s="2">
        <v>2011.1</v>
      </c>
      <c r="Y181" s="2">
        <f t="shared" si="76"/>
        <v>100.87052299593128</v>
      </c>
      <c r="Z181" s="2">
        <v>336.44</v>
      </c>
      <c r="AA181" s="2">
        <f t="shared" si="77"/>
        <v>16.874784325369756</v>
      </c>
      <c r="AB181" s="2">
        <f t="shared" si="105"/>
        <v>30.092108414001167</v>
      </c>
      <c r="AC181" s="2">
        <f t="shared" si="106"/>
        <v>1.509326594286988</v>
      </c>
      <c r="AD181" s="1">
        <v>125</v>
      </c>
    </row>
    <row r="182" spans="1:30" s="1" customFormat="1" x14ac:dyDescent="0.15">
      <c r="A182" s="6" t="s">
        <v>196</v>
      </c>
      <c r="B182" s="7">
        <v>6123</v>
      </c>
      <c r="C182" s="14">
        <v>33244.14</v>
      </c>
      <c r="D182" s="15">
        <f t="shared" si="86"/>
        <v>166.63729323308272</v>
      </c>
      <c r="E182" s="14">
        <v>4051.13</v>
      </c>
      <c r="F182" s="14">
        <f t="shared" si="87"/>
        <v>20.306416040100252</v>
      </c>
      <c r="G182" s="14">
        <f>E182/SQRT(V182)</f>
        <v>1531.1832155418706</v>
      </c>
      <c r="H182" s="14">
        <f>F182/SQRT(V182)</f>
        <v>7.6751038373026104</v>
      </c>
      <c r="I182" s="8">
        <v>159.429</v>
      </c>
      <c r="J182" s="8">
        <f t="shared" si="88"/>
        <v>11.291005665722381</v>
      </c>
      <c r="K182" s="8">
        <v>19.45</v>
      </c>
      <c r="L182" s="8">
        <f t="shared" si="89"/>
        <v>1.3774787535410764</v>
      </c>
      <c r="M182" s="8">
        <f>K182/SQRT(V182)</f>
        <v>7.3514090000294692</v>
      </c>
      <c r="N182" s="8">
        <f>L182/SQRT(V182)</f>
        <v>0.52063803116356011</v>
      </c>
      <c r="O182" s="16">
        <v>430.14299999999997</v>
      </c>
      <c r="P182" s="16">
        <f t="shared" si="90"/>
        <v>30.463385269121812</v>
      </c>
      <c r="Q182" s="16">
        <v>52.661000000000001</v>
      </c>
      <c r="R182" s="16">
        <f t="shared" si="91"/>
        <v>3.729532577903683</v>
      </c>
      <c r="S182" s="16">
        <f>Q182/SQRT(V182)</f>
        <v>19.903987113138914</v>
      </c>
      <c r="T182" s="16">
        <f>R182/SQRT(V182)</f>
        <v>1.4096308153781101</v>
      </c>
      <c r="U182" s="19">
        <f t="shared" si="92"/>
        <v>2.6980223171443085</v>
      </c>
      <c r="V182" s="1">
        <v>7</v>
      </c>
      <c r="X182" s="2">
        <v>2147.86</v>
      </c>
      <c r="Y182" s="2">
        <f t="shared" si="76"/>
        <v>107.72997937548654</v>
      </c>
      <c r="Z182" s="2">
        <v>351.02600000000001</v>
      </c>
      <c r="AA182" s="2">
        <f t="shared" si="77"/>
        <v>17.606372733911677</v>
      </c>
      <c r="AB182" s="2">
        <f t="shared" si="105"/>
        <v>36.399700559444227</v>
      </c>
      <c r="AC182" s="2">
        <f t="shared" si="106"/>
        <v>1.8256958044485263</v>
      </c>
      <c r="AD182" s="1">
        <v>93</v>
      </c>
    </row>
    <row r="183" spans="1:30" s="1" customFormat="1" x14ac:dyDescent="0.15">
      <c r="A183" s="6" t="s">
        <v>197</v>
      </c>
      <c r="B183" s="7">
        <v>6124</v>
      </c>
      <c r="C183" s="14">
        <v>50207.5</v>
      </c>
      <c r="D183" s="15">
        <f t="shared" si="86"/>
        <v>251.66666666666666</v>
      </c>
      <c r="E183" s="14">
        <v>6689.5190000000002</v>
      </c>
      <c r="F183" s="14">
        <f t="shared" si="87"/>
        <v>33.531423558897245</v>
      </c>
      <c r="G183" s="14">
        <f>E183/SQRT(V183)</f>
        <v>2365.1021238881262</v>
      </c>
      <c r="H183" s="14">
        <f>F183/SQRT(V183)</f>
        <v>11.855148490667299</v>
      </c>
      <c r="I183" s="8">
        <v>195.3</v>
      </c>
      <c r="J183" s="8">
        <f t="shared" si="88"/>
        <v>13.8314447592068</v>
      </c>
      <c r="K183" s="8">
        <v>23.945</v>
      </c>
      <c r="L183" s="8">
        <f t="shared" si="89"/>
        <v>1.6958215297450425</v>
      </c>
      <c r="M183" s="8">
        <f>K183/SQRT(V183)</f>
        <v>8.4658359377559389</v>
      </c>
      <c r="N183" s="8">
        <f>L183/SQRT(V183)</f>
        <v>0.59956345168243197</v>
      </c>
      <c r="O183" s="16">
        <v>378.2</v>
      </c>
      <c r="P183" s="16">
        <f t="shared" si="90"/>
        <v>26.784702549575073</v>
      </c>
      <c r="Q183" s="16">
        <v>60.8</v>
      </c>
      <c r="R183" s="16">
        <f t="shared" si="91"/>
        <v>4.3059490084985832</v>
      </c>
      <c r="S183" s="16">
        <f>Q183/SQRT(V183)</f>
        <v>21.496046148071041</v>
      </c>
      <c r="T183" s="16">
        <f>R183/SQRT(V183)</f>
        <v>1.5223828716764194</v>
      </c>
      <c r="U183" s="19">
        <f t="shared" si="92"/>
        <v>1.9365079365079365</v>
      </c>
      <c r="V183" s="1">
        <v>8</v>
      </c>
      <c r="X183" s="2">
        <v>1982.87</v>
      </c>
      <c r="Y183" s="2">
        <f t="shared" si="76"/>
        <v>99.45459396993796</v>
      </c>
      <c r="Z183" s="2">
        <v>368.66</v>
      </c>
      <c r="AA183" s="2">
        <f t="shared" si="77"/>
        <v>18.49083934547264</v>
      </c>
      <c r="AB183" s="2">
        <f t="shared" si="105"/>
        <v>32.973952823402897</v>
      </c>
      <c r="AC183" s="2">
        <f t="shared" si="106"/>
        <v>1.6538709495001815</v>
      </c>
      <c r="AD183" s="1">
        <v>125</v>
      </c>
    </row>
    <row r="184" spans="1:30" s="1" customFormat="1" x14ac:dyDescent="0.15">
      <c r="A184" s="6" t="s">
        <v>198</v>
      </c>
      <c r="B184" s="7">
        <v>6125</v>
      </c>
      <c r="C184" s="14">
        <v>37831.56</v>
      </c>
      <c r="D184" s="15">
        <f t="shared" si="86"/>
        <v>189.63187969924812</v>
      </c>
      <c r="E184" s="14">
        <v>6428.21</v>
      </c>
      <c r="F184" s="14">
        <f t="shared" si="87"/>
        <v>32.221604010025061</v>
      </c>
      <c r="G184" s="14">
        <f>E184/SQRT(V184)</f>
        <v>2142.7366666666667</v>
      </c>
      <c r="H184" s="14">
        <f>F184/SQRT(V184)</f>
        <v>10.740534670008353</v>
      </c>
      <c r="I184" s="8">
        <v>182.333</v>
      </c>
      <c r="J184" s="8">
        <f t="shared" si="88"/>
        <v>12.913101983002834</v>
      </c>
      <c r="K184" s="8">
        <v>64.498000000000005</v>
      </c>
      <c r="L184" s="8">
        <f t="shared" si="89"/>
        <v>4.5678470254957517</v>
      </c>
      <c r="M184" s="8">
        <f>K184/SQRT(V184)</f>
        <v>21.499333333333336</v>
      </c>
      <c r="N184" s="8">
        <f>L184/SQRT(V184)</f>
        <v>1.5226156751652506</v>
      </c>
      <c r="O184" s="16">
        <v>486.44400000000002</v>
      </c>
      <c r="P184" s="16">
        <f t="shared" si="90"/>
        <v>34.450708215297453</v>
      </c>
      <c r="Q184" s="16">
        <v>76.763999999999996</v>
      </c>
      <c r="R184" s="16">
        <f t="shared" si="91"/>
        <v>5.4365439093484422</v>
      </c>
      <c r="S184" s="16">
        <f>Q184/SQRT(V184)</f>
        <v>25.587999999999997</v>
      </c>
      <c r="T184" s="16">
        <f>R184/SQRT(V184)</f>
        <v>1.8121813031161473</v>
      </c>
      <c r="U184" s="19">
        <f t="shared" si="92"/>
        <v>2.6678878754805768</v>
      </c>
      <c r="V184" s="1">
        <v>9</v>
      </c>
      <c r="X184" s="2">
        <v>2131.0500000000002</v>
      </c>
      <c r="Y184" s="2">
        <f t="shared" si="76"/>
        <v>106.8868420419071</v>
      </c>
      <c r="Z184" s="2">
        <v>234.15</v>
      </c>
      <c r="AA184" s="2">
        <f t="shared" si="77"/>
        <v>11.74423597011452</v>
      </c>
      <c r="AB184" s="2">
        <f t="shared" si="105"/>
        <v>22.02697913320193</v>
      </c>
      <c r="AC184" s="2">
        <f t="shared" si="106"/>
        <v>1.104804786030801</v>
      </c>
      <c r="AD184" s="1">
        <v>113</v>
      </c>
    </row>
    <row r="185" spans="1:30" s="1" customFormat="1" x14ac:dyDescent="0.15">
      <c r="A185" s="6" t="s">
        <v>199</v>
      </c>
      <c r="B185" s="7">
        <v>6126</v>
      </c>
      <c r="C185" s="14"/>
      <c r="D185" s="15"/>
      <c r="E185" s="14"/>
      <c r="F185" s="14">
        <f t="shared" si="87"/>
        <v>0</v>
      </c>
      <c r="G185" s="14"/>
      <c r="H185" s="14"/>
      <c r="I185" s="8"/>
      <c r="J185" s="8"/>
      <c r="K185" s="8"/>
      <c r="L185" s="8">
        <f t="shared" si="89"/>
        <v>0</v>
      </c>
      <c r="M185" s="8"/>
      <c r="N185" s="8"/>
      <c r="O185" s="16"/>
      <c r="P185" s="16"/>
      <c r="Q185" s="16"/>
      <c r="R185" s="16">
        <f t="shared" si="91"/>
        <v>0</v>
      </c>
      <c r="S185" s="16"/>
      <c r="T185" s="16"/>
      <c r="U185" s="19"/>
      <c r="X185" s="2">
        <v>2387.7080000000001</v>
      </c>
      <c r="Y185" s="2">
        <f t="shared" si="76"/>
        <v>119.76000930911894</v>
      </c>
      <c r="Z185" s="2">
        <v>312.34300000000002</v>
      </c>
      <c r="AA185" s="2">
        <f t="shared" si="77"/>
        <v>15.666153728863888</v>
      </c>
      <c r="AB185" s="2">
        <f t="shared" si="105"/>
        <v>28.512884463139351</v>
      </c>
      <c r="AC185" s="2">
        <f t="shared" si="106"/>
        <v>1.4301176311070705</v>
      </c>
      <c r="AD185" s="1">
        <v>120</v>
      </c>
    </row>
    <row r="186" spans="1:30" s="1" customFormat="1" x14ac:dyDescent="0.15">
      <c r="A186" s="6" t="s">
        <v>200</v>
      </c>
      <c r="B186" s="7">
        <v>6127</v>
      </c>
      <c r="C186" s="14">
        <v>63122.777999999998</v>
      </c>
      <c r="D186" s="15">
        <f t="shared" si="86"/>
        <v>316.40490225563912</v>
      </c>
      <c r="E186" s="14">
        <v>4700.24</v>
      </c>
      <c r="F186" s="14">
        <f t="shared" si="87"/>
        <v>23.560100250626565</v>
      </c>
      <c r="G186" s="14">
        <f t="shared" ref="G186:G199" si="107">E186/SQRT(V186)</f>
        <v>1566.7466666666667</v>
      </c>
      <c r="H186" s="14">
        <f t="shared" ref="H186:H199" si="108">F186/SQRT(V186)</f>
        <v>7.8533667502088553</v>
      </c>
      <c r="I186" s="8">
        <v>270.11099999999999</v>
      </c>
      <c r="J186" s="8">
        <f t="shared" si="88"/>
        <v>19.129674220963174</v>
      </c>
      <c r="K186" s="8">
        <v>84.087000000000003</v>
      </c>
      <c r="L186" s="8">
        <f t="shared" si="89"/>
        <v>5.9551699716713884</v>
      </c>
      <c r="M186" s="8">
        <f t="shared" ref="M186:M199" si="109">K186/SQRT(V186)</f>
        <v>28.029</v>
      </c>
      <c r="N186" s="8">
        <f t="shared" ref="N186:N199" si="110">L186/SQRT(V186)</f>
        <v>1.9850566572237962</v>
      </c>
      <c r="O186" s="16">
        <v>562.88900000000001</v>
      </c>
      <c r="P186" s="16">
        <f t="shared" si="90"/>
        <v>39.864660056657229</v>
      </c>
      <c r="Q186" s="16">
        <v>22.425000000000001</v>
      </c>
      <c r="R186" s="16">
        <f t="shared" si="91"/>
        <v>1.588172804532578</v>
      </c>
      <c r="S186" s="16">
        <f t="shared" ref="S186:S199" si="111">Q186/SQRT(V186)</f>
        <v>7.4750000000000005</v>
      </c>
      <c r="T186" s="16">
        <f t="shared" ref="T186:T199" si="112">R186/SQRT(V186)</f>
        <v>0.52939093484419264</v>
      </c>
      <c r="U186" s="19">
        <f t="shared" si="92"/>
        <v>2.0839173524958259</v>
      </c>
      <c r="V186" s="1">
        <v>9</v>
      </c>
      <c r="X186" s="2">
        <v>2976.27</v>
      </c>
      <c r="Y186" s="2">
        <f t="shared" si="76"/>
        <v>149.28044924523911</v>
      </c>
      <c r="Z186" s="2">
        <v>320.10000000000002</v>
      </c>
      <c r="AA186" s="2">
        <f t="shared" si="77"/>
        <v>16.055220730444834</v>
      </c>
      <c r="AB186" s="2">
        <f t="shared" si="105"/>
        <v>29.220998442900616</v>
      </c>
      <c r="AC186" s="2">
        <f t="shared" si="106"/>
        <v>1.4656344266315342</v>
      </c>
      <c r="AD186" s="1">
        <v>120</v>
      </c>
    </row>
    <row r="187" spans="1:30" s="1" customFormat="1" x14ac:dyDescent="0.15">
      <c r="A187" s="6" t="s">
        <v>201</v>
      </c>
      <c r="B187" s="7">
        <v>6128</v>
      </c>
      <c r="C187" s="14">
        <v>90197.429000000004</v>
      </c>
      <c r="D187" s="15">
        <f t="shared" si="86"/>
        <v>452.11743859649124</v>
      </c>
      <c r="E187" s="14">
        <v>5048.7430000000004</v>
      </c>
      <c r="F187" s="14">
        <f t="shared" si="87"/>
        <v>25.306982456140354</v>
      </c>
      <c r="G187" s="14">
        <f t="shared" si="107"/>
        <v>1908.245487354025</v>
      </c>
      <c r="H187" s="14">
        <f t="shared" si="108"/>
        <v>9.5651402874888465</v>
      </c>
      <c r="I187" s="8">
        <v>302.39999999999998</v>
      </c>
      <c r="J187" s="8">
        <f t="shared" si="88"/>
        <v>21.416430594900849</v>
      </c>
      <c r="K187" s="8">
        <v>113.863</v>
      </c>
      <c r="L187" s="8">
        <f t="shared" si="89"/>
        <v>8.0639518413597742</v>
      </c>
      <c r="M187" s="8">
        <f t="shared" si="109"/>
        <v>43.03616879024964</v>
      </c>
      <c r="N187" s="8">
        <f t="shared" si="110"/>
        <v>3.0478873080913345</v>
      </c>
      <c r="O187" s="16">
        <v>583.9</v>
      </c>
      <c r="P187" s="16">
        <f t="shared" si="90"/>
        <v>41.35269121813031</v>
      </c>
      <c r="Q187" s="16">
        <v>66.762</v>
      </c>
      <c r="R187" s="16">
        <f t="shared" si="91"/>
        <v>4.7281869688385276</v>
      </c>
      <c r="S187" s="16">
        <f t="shared" si="111"/>
        <v>25.233664147042028</v>
      </c>
      <c r="T187" s="16">
        <f t="shared" si="112"/>
        <v>1.7870866959661496</v>
      </c>
      <c r="U187" s="19">
        <f t="shared" si="92"/>
        <v>1.9308862433862435</v>
      </c>
      <c r="V187" s="1">
        <v>7</v>
      </c>
      <c r="X187" s="2">
        <v>2302.1550000000002</v>
      </c>
      <c r="Y187" s="2">
        <f t="shared" si="76"/>
        <v>115.46893683441807</v>
      </c>
      <c r="Z187" s="2">
        <v>84.81</v>
      </c>
      <c r="AA187" s="2">
        <f t="shared" si="77"/>
        <v>4.2538059048704353</v>
      </c>
      <c r="AB187" s="2">
        <f t="shared" si="105"/>
        <v>7.8744108153978845</v>
      </c>
      <c r="AC187" s="2">
        <f t="shared" si="106"/>
        <v>0.3949559630222278</v>
      </c>
      <c r="AD187" s="1">
        <v>116</v>
      </c>
    </row>
    <row r="188" spans="1:30" s="1" customFormat="1" x14ac:dyDescent="0.15">
      <c r="A188" s="6" t="s">
        <v>202</v>
      </c>
      <c r="B188" s="7">
        <v>6129</v>
      </c>
      <c r="C188" s="14">
        <v>49056.571000000004</v>
      </c>
      <c r="D188" s="15">
        <f t="shared" si="86"/>
        <v>245.89759899749376</v>
      </c>
      <c r="E188" s="14">
        <v>4908.0039999999999</v>
      </c>
      <c r="F188" s="14">
        <f t="shared" si="87"/>
        <v>24.601523809523808</v>
      </c>
      <c r="G188" s="14">
        <f t="shared" si="107"/>
        <v>1855.0511453871791</v>
      </c>
      <c r="H188" s="14">
        <f t="shared" si="108"/>
        <v>9.298501981890622</v>
      </c>
      <c r="I188" s="8">
        <v>214.125</v>
      </c>
      <c r="J188" s="8">
        <f t="shared" si="88"/>
        <v>15.164660056657224</v>
      </c>
      <c r="K188" s="8">
        <v>48.548999999999999</v>
      </c>
      <c r="L188" s="8">
        <f t="shared" si="89"/>
        <v>3.4383144475920679</v>
      </c>
      <c r="M188" s="8">
        <f t="shared" si="109"/>
        <v>18.349797200124971</v>
      </c>
      <c r="N188" s="8">
        <f t="shared" si="110"/>
        <v>1.299560708224148</v>
      </c>
      <c r="O188" s="16">
        <v>450.5</v>
      </c>
      <c r="P188" s="16">
        <f t="shared" si="90"/>
        <v>31.905099150141645</v>
      </c>
      <c r="Q188" s="16">
        <v>63.643999999999998</v>
      </c>
      <c r="R188" s="16">
        <f t="shared" si="91"/>
        <v>4.5073654390934843</v>
      </c>
      <c r="S188" s="16">
        <f t="shared" si="111"/>
        <v>24.055170920199256</v>
      </c>
      <c r="T188" s="16">
        <f t="shared" si="112"/>
        <v>1.7036240028469729</v>
      </c>
      <c r="U188" s="19">
        <f t="shared" si="92"/>
        <v>2.1039112667834208</v>
      </c>
      <c r="V188" s="1">
        <v>7</v>
      </c>
      <c r="X188" s="2">
        <v>1989.6</v>
      </c>
      <c r="Y188" s="2">
        <f t="shared" si="76"/>
        <v>99.792149844714274</v>
      </c>
      <c r="Z188" s="2">
        <v>523.37</v>
      </c>
      <c r="AA188" s="2">
        <f t="shared" si="77"/>
        <v>26.250611914067203</v>
      </c>
      <c r="AB188" s="2">
        <f t="shared" si="105"/>
        <v>50.129754289619399</v>
      </c>
      <c r="AC188" s="2">
        <f t="shared" si="106"/>
        <v>2.5143526094433089</v>
      </c>
      <c r="AD188" s="1">
        <v>109</v>
      </c>
    </row>
    <row r="189" spans="1:30" s="1" customFormat="1" x14ac:dyDescent="0.15">
      <c r="A189" s="6" t="s">
        <v>203</v>
      </c>
      <c r="B189" s="7">
        <v>8225</v>
      </c>
      <c r="C189" s="14">
        <v>36255.699999999997</v>
      </c>
      <c r="D189" s="15">
        <f t="shared" si="86"/>
        <v>181.7328320802005</v>
      </c>
      <c r="E189" s="14">
        <v>7534.4470000000001</v>
      </c>
      <c r="F189" s="14">
        <f t="shared" si="87"/>
        <v>37.766651629072683</v>
      </c>
      <c r="G189" s="14">
        <f t="shared" si="107"/>
        <v>2382.6013429822665</v>
      </c>
      <c r="H189" s="14">
        <f t="shared" si="108"/>
        <v>11.942863874597826</v>
      </c>
      <c r="I189" s="8">
        <v>175.1</v>
      </c>
      <c r="J189" s="8">
        <f t="shared" si="88"/>
        <v>12.40084985835694</v>
      </c>
      <c r="K189" s="8">
        <v>20.54</v>
      </c>
      <c r="L189" s="8">
        <f t="shared" si="89"/>
        <v>1.4546742209631729</v>
      </c>
      <c r="M189" s="8">
        <f t="shared" si="109"/>
        <v>6.4953183139858508</v>
      </c>
      <c r="N189" s="8">
        <f t="shared" si="110"/>
        <v>0.46000837917746823</v>
      </c>
      <c r="O189" s="16">
        <v>362</v>
      </c>
      <c r="P189" s="16">
        <f t="shared" si="90"/>
        <v>25.637393767705383</v>
      </c>
      <c r="Q189" s="16">
        <v>75.144000000000005</v>
      </c>
      <c r="R189" s="16">
        <f t="shared" si="91"/>
        <v>5.321813031161474</v>
      </c>
      <c r="S189" s="16">
        <f t="shared" si="111"/>
        <v>23.762619249569269</v>
      </c>
      <c r="T189" s="16">
        <f t="shared" si="112"/>
        <v>1.6829050460034896</v>
      </c>
      <c r="U189" s="19">
        <f t="shared" si="92"/>
        <v>2.0673900628212452</v>
      </c>
      <c r="V189" s="1">
        <v>10</v>
      </c>
      <c r="X189" s="2"/>
      <c r="Y189" s="2"/>
      <c r="Z189" s="2"/>
      <c r="AA189" s="2"/>
      <c r="AB189" s="2"/>
      <c r="AC189" s="2"/>
    </row>
    <row r="190" spans="1:30" s="1" customFormat="1" x14ac:dyDescent="0.15">
      <c r="A190" s="6" t="s">
        <v>204</v>
      </c>
      <c r="B190" s="7">
        <v>6131</v>
      </c>
      <c r="C190" s="14">
        <v>65803.570999999996</v>
      </c>
      <c r="D190" s="15">
        <f t="shared" si="86"/>
        <v>329.84246115288221</v>
      </c>
      <c r="E190" s="14">
        <v>9646.3719999999994</v>
      </c>
      <c r="F190" s="14">
        <f t="shared" si="87"/>
        <v>48.352741854636591</v>
      </c>
      <c r="G190" s="14">
        <f t="shared" si="107"/>
        <v>3645.985909430965</v>
      </c>
      <c r="H190" s="14">
        <f t="shared" si="108"/>
        <v>18.275618593638921</v>
      </c>
      <c r="I190" s="8">
        <v>218.8</v>
      </c>
      <c r="J190" s="8">
        <f t="shared" si="88"/>
        <v>15.495750708215299</v>
      </c>
      <c r="K190" s="8">
        <v>44.536999999999999</v>
      </c>
      <c r="L190" s="8">
        <f t="shared" si="89"/>
        <v>3.1541784702549576</v>
      </c>
      <c r="M190" s="8">
        <f t="shared" si="109"/>
        <v>16.833403734411952</v>
      </c>
      <c r="N190" s="8">
        <f t="shared" si="110"/>
        <v>1.1921674032869656</v>
      </c>
      <c r="O190" s="16">
        <v>546.20000000000005</v>
      </c>
      <c r="P190" s="16">
        <f t="shared" si="90"/>
        <v>38.682719546742213</v>
      </c>
      <c r="Q190" s="16">
        <v>81.587999999999994</v>
      </c>
      <c r="R190" s="16">
        <f t="shared" si="91"/>
        <v>5.7781869688385266</v>
      </c>
      <c r="S190" s="16">
        <f t="shared" si="111"/>
        <v>30.837365423876829</v>
      </c>
      <c r="T190" s="16">
        <f t="shared" si="112"/>
        <v>2.1839493926258378</v>
      </c>
      <c r="U190" s="19">
        <f t="shared" si="92"/>
        <v>2.4963436928702012</v>
      </c>
      <c r="V190" s="1">
        <v>7</v>
      </c>
      <c r="X190" s="2">
        <v>3024.087</v>
      </c>
      <c r="Y190" s="2">
        <f t="shared" si="76"/>
        <v>151.6788012904365</v>
      </c>
      <c r="Z190" s="2">
        <v>410.96</v>
      </c>
      <c r="AA190" s="2">
        <f t="shared" si="77"/>
        <v>20.612475824378656</v>
      </c>
      <c r="AB190" s="2">
        <f t="shared" ref="AB190:AB203" si="113">Z190/SQRT(AD190)</f>
        <v>42.845541800447727</v>
      </c>
      <c r="AC190" s="2">
        <f t="shared" ref="AC190:AC203" si="114">AA190/SQRT(AD190)</f>
        <v>2.1489991593929676</v>
      </c>
      <c r="AD190" s="1">
        <v>92</v>
      </c>
    </row>
    <row r="191" spans="1:30" s="1" customFormat="1" x14ac:dyDescent="0.15">
      <c r="A191" s="6" t="s">
        <v>205</v>
      </c>
      <c r="B191" s="7">
        <v>6132</v>
      </c>
      <c r="C191" s="14">
        <v>36911.25</v>
      </c>
      <c r="D191" s="15">
        <f t="shared" si="86"/>
        <v>185.01879699248121</v>
      </c>
      <c r="E191" s="14">
        <v>6332.9970000000003</v>
      </c>
      <c r="F191" s="14">
        <f t="shared" si="87"/>
        <v>31.744345864661657</v>
      </c>
      <c r="G191" s="14">
        <f t="shared" si="107"/>
        <v>2239.0525619670311</v>
      </c>
      <c r="H191" s="14">
        <f t="shared" si="108"/>
        <v>11.223321112616697</v>
      </c>
      <c r="I191" s="8">
        <v>157.6</v>
      </c>
      <c r="J191" s="8">
        <f t="shared" si="88"/>
        <v>11.161473087818697</v>
      </c>
      <c r="K191" s="8">
        <v>10.426</v>
      </c>
      <c r="L191" s="8">
        <f t="shared" si="89"/>
        <v>0.73838526912181313</v>
      </c>
      <c r="M191" s="8">
        <f t="shared" si="109"/>
        <v>3.6861476503254722</v>
      </c>
      <c r="N191" s="8">
        <f t="shared" si="110"/>
        <v>0.26105861546214393</v>
      </c>
      <c r="O191" s="16">
        <v>368.2</v>
      </c>
      <c r="P191" s="16">
        <f t="shared" si="90"/>
        <v>26.076487252124647</v>
      </c>
      <c r="Q191" s="16">
        <v>81.494</v>
      </c>
      <c r="R191" s="16">
        <f t="shared" si="91"/>
        <v>5.7715297450424936</v>
      </c>
      <c r="S191" s="16">
        <f t="shared" si="111"/>
        <v>28.812480013008251</v>
      </c>
      <c r="T191" s="16">
        <f t="shared" si="112"/>
        <v>2.0405439102697063</v>
      </c>
      <c r="U191" s="19">
        <f t="shared" si="92"/>
        <v>2.3362944162436547</v>
      </c>
      <c r="V191" s="1">
        <v>8</v>
      </c>
      <c r="X191" s="2">
        <v>2504.0329999999999</v>
      </c>
      <c r="Y191" s="2">
        <f t="shared" si="76"/>
        <v>125.59450962611048</v>
      </c>
      <c r="Z191" s="2">
        <v>273.58999999999997</v>
      </c>
      <c r="AA191" s="2">
        <f t="shared" si="77"/>
        <v>13.722423741463297</v>
      </c>
      <c r="AB191" s="2">
        <f t="shared" si="113"/>
        <v>24.769674759772641</v>
      </c>
      <c r="AC191" s="2">
        <f t="shared" si="114"/>
        <v>1.242369870944948</v>
      </c>
      <c r="AD191" s="1">
        <v>122</v>
      </c>
    </row>
    <row r="192" spans="1:30" s="1" customFormat="1" x14ac:dyDescent="0.15">
      <c r="A192" s="6" t="s">
        <v>206</v>
      </c>
      <c r="B192" s="7">
        <v>6133</v>
      </c>
      <c r="C192" s="14">
        <v>69386.399999999994</v>
      </c>
      <c r="D192" s="15">
        <f t="shared" si="86"/>
        <v>347.80150375939849</v>
      </c>
      <c r="E192" s="14">
        <v>7156.4949999999999</v>
      </c>
      <c r="F192" s="14">
        <f t="shared" si="87"/>
        <v>35.872155388471178</v>
      </c>
      <c r="G192" s="14">
        <f t="shared" si="107"/>
        <v>2263.0824263606705</v>
      </c>
      <c r="H192" s="14">
        <f t="shared" si="108"/>
        <v>11.343771560705115</v>
      </c>
      <c r="I192" s="8">
        <v>212</v>
      </c>
      <c r="J192" s="8">
        <f t="shared" si="88"/>
        <v>15.014164305949009</v>
      </c>
      <c r="K192" s="8">
        <v>35.465000000000003</v>
      </c>
      <c r="L192" s="8">
        <f t="shared" si="89"/>
        <v>2.5116855524079322</v>
      </c>
      <c r="M192" s="8">
        <f t="shared" si="109"/>
        <v>11.215017721787158</v>
      </c>
      <c r="N192" s="8">
        <f t="shared" si="110"/>
        <v>0.79426471117472786</v>
      </c>
      <c r="O192" s="16">
        <v>561.70000000000005</v>
      </c>
      <c r="P192" s="16">
        <f t="shared" si="90"/>
        <v>39.780453257790377</v>
      </c>
      <c r="Q192" s="16">
        <v>49.048999999999999</v>
      </c>
      <c r="R192" s="16">
        <f t="shared" si="91"/>
        <v>3.4737252124645894</v>
      </c>
      <c r="S192" s="16">
        <f t="shared" si="111"/>
        <v>15.510655695359883</v>
      </c>
      <c r="T192" s="16">
        <f t="shared" si="112"/>
        <v>1.0984883636940428</v>
      </c>
      <c r="U192" s="19">
        <f t="shared" si="92"/>
        <v>2.649528301886793</v>
      </c>
      <c r="V192" s="1">
        <v>10</v>
      </c>
      <c r="X192" s="2">
        <v>2219.895</v>
      </c>
      <c r="Y192" s="2">
        <f t="shared" si="76"/>
        <v>111.34303100097104</v>
      </c>
      <c r="Z192" s="2">
        <v>318.66399999999999</v>
      </c>
      <c r="AA192" s="2">
        <f t="shared" si="77"/>
        <v>15.983195435321687</v>
      </c>
      <c r="AB192" s="2">
        <f t="shared" si="113"/>
        <v>31.098422084607137</v>
      </c>
      <c r="AC192" s="2">
        <f t="shared" si="114"/>
        <v>1.5598001591281097</v>
      </c>
      <c r="AD192" s="1">
        <v>105</v>
      </c>
    </row>
    <row r="193" spans="1:30" s="1" customFormat="1" x14ac:dyDescent="0.15">
      <c r="A193" s="6" t="s">
        <v>207</v>
      </c>
      <c r="B193" s="7">
        <v>6134</v>
      </c>
      <c r="C193" s="14">
        <v>44161.3</v>
      </c>
      <c r="D193" s="15">
        <f t="shared" si="86"/>
        <v>221.35989974937345</v>
      </c>
      <c r="E193" s="14">
        <v>5123.2</v>
      </c>
      <c r="F193" s="14">
        <f t="shared" si="87"/>
        <v>25.680200501253132</v>
      </c>
      <c r="G193" s="14">
        <f t="shared" si="107"/>
        <v>1620.0980908574638</v>
      </c>
      <c r="H193" s="14">
        <f t="shared" si="108"/>
        <v>8.1207924353757601</v>
      </c>
      <c r="I193" s="8">
        <v>182.1</v>
      </c>
      <c r="J193" s="8">
        <f t="shared" si="88"/>
        <v>12.896600566572237</v>
      </c>
      <c r="K193" s="8">
        <v>38.713999999999999</v>
      </c>
      <c r="L193" s="8">
        <f t="shared" si="89"/>
        <v>2.741784702549575</v>
      </c>
      <c r="M193" s="8">
        <f t="shared" si="109"/>
        <v>12.242441733575863</v>
      </c>
      <c r="N193" s="8">
        <f t="shared" si="110"/>
        <v>0.86702845138639251</v>
      </c>
      <c r="O193" s="16">
        <v>477.4</v>
      </c>
      <c r="P193" s="16">
        <f t="shared" si="90"/>
        <v>33.81019830028329</v>
      </c>
      <c r="Q193" s="16">
        <v>67.960999999999999</v>
      </c>
      <c r="R193" s="16">
        <f t="shared" si="91"/>
        <v>4.8131019830028334</v>
      </c>
      <c r="S193" s="16">
        <f t="shared" si="111"/>
        <v>21.491155206270321</v>
      </c>
      <c r="T193" s="16">
        <f t="shared" si="112"/>
        <v>1.5220364876961985</v>
      </c>
      <c r="U193" s="19">
        <f t="shared" si="92"/>
        <v>2.6216364634816038</v>
      </c>
      <c r="V193" s="1">
        <v>10</v>
      </c>
      <c r="X193" s="2">
        <v>1909.8440000000001</v>
      </c>
      <c r="Y193" s="2">
        <f t="shared" si="76"/>
        <v>95.791836865715965</v>
      </c>
      <c r="Z193" s="2">
        <v>353.274</v>
      </c>
      <c r="AA193" s="2">
        <f t="shared" si="77"/>
        <v>17.719125424327299</v>
      </c>
      <c r="AB193" s="2">
        <f t="shared" si="113"/>
        <v>33.837512308521703</v>
      </c>
      <c r="AC193" s="2">
        <f t="shared" si="114"/>
        <v>1.6971844082551073</v>
      </c>
      <c r="AD193" s="1">
        <v>109</v>
      </c>
    </row>
    <row r="194" spans="1:30" s="1" customFormat="1" x14ac:dyDescent="0.15">
      <c r="A194" s="6" t="s">
        <v>208</v>
      </c>
      <c r="B194" s="7">
        <v>6136</v>
      </c>
      <c r="C194" s="14">
        <v>45275.1</v>
      </c>
      <c r="D194" s="15">
        <f t="shared" si="86"/>
        <v>226.94285714285712</v>
      </c>
      <c r="E194" s="14">
        <v>3117.38</v>
      </c>
      <c r="F194" s="14">
        <f t="shared" si="87"/>
        <v>15.625964912280702</v>
      </c>
      <c r="G194" s="14">
        <f t="shared" si="107"/>
        <v>985.80211322557022</v>
      </c>
      <c r="H194" s="14">
        <f t="shared" si="108"/>
        <v>4.941363976068021</v>
      </c>
      <c r="I194" s="8">
        <v>174.3</v>
      </c>
      <c r="J194" s="8">
        <f t="shared" si="88"/>
        <v>12.344192634560908</v>
      </c>
      <c r="K194" s="8">
        <v>41.981999999999999</v>
      </c>
      <c r="L194" s="8">
        <f t="shared" si="89"/>
        <v>2.9732294617563739</v>
      </c>
      <c r="M194" s="8">
        <f t="shared" si="109"/>
        <v>13.275874072918889</v>
      </c>
      <c r="N194" s="8">
        <f t="shared" si="110"/>
        <v>0.94021771054666359</v>
      </c>
      <c r="O194" s="16">
        <v>527.6</v>
      </c>
      <c r="P194" s="16">
        <f t="shared" si="90"/>
        <v>37.365439093484426</v>
      </c>
      <c r="Q194" s="16">
        <v>49.295000000000002</v>
      </c>
      <c r="R194" s="16">
        <f t="shared" si="91"/>
        <v>3.4911473087818701</v>
      </c>
      <c r="S194" s="16">
        <f t="shared" si="111"/>
        <v>15.588447725800025</v>
      </c>
      <c r="T194" s="16">
        <f t="shared" si="112"/>
        <v>1.1039977142917865</v>
      </c>
      <c r="U194" s="19">
        <f t="shared" si="92"/>
        <v>3.0269650028686175</v>
      </c>
      <c r="V194" s="1">
        <v>10</v>
      </c>
      <c r="X194" s="2">
        <v>1812.126</v>
      </c>
      <c r="Y194" s="2">
        <f t="shared" ref="Y194:Y256" si="115">X194/19.93744</f>
        <v>90.890605814989286</v>
      </c>
      <c r="Z194" s="2">
        <v>323.05700000000002</v>
      </c>
      <c r="AA194" s="2">
        <f t="shared" ref="AA194:AA256" si="116">Z194/19.93744</f>
        <v>16.203534656405239</v>
      </c>
      <c r="AB194" s="2">
        <f t="shared" si="113"/>
        <v>31.831752061592208</v>
      </c>
      <c r="AC194" s="2">
        <f t="shared" si="114"/>
        <v>1.5965817106705882</v>
      </c>
      <c r="AD194" s="1">
        <v>103</v>
      </c>
    </row>
    <row r="195" spans="1:30" s="1" customFormat="1" x14ac:dyDescent="0.15">
      <c r="A195" s="6" t="s">
        <v>209</v>
      </c>
      <c r="B195" s="7">
        <v>6137</v>
      </c>
      <c r="C195" s="14">
        <v>30232.7</v>
      </c>
      <c r="D195" s="15">
        <f t="shared" si="86"/>
        <v>151.54235588972432</v>
      </c>
      <c r="E195" s="14">
        <v>5919.9290000000001</v>
      </c>
      <c r="F195" s="14">
        <f t="shared" si="87"/>
        <v>29.673829573934839</v>
      </c>
      <c r="G195" s="14">
        <f t="shared" si="107"/>
        <v>1872.0459226482933</v>
      </c>
      <c r="H195" s="14">
        <f t="shared" si="108"/>
        <v>9.3836888353297905</v>
      </c>
      <c r="I195" s="8">
        <v>145.80000000000001</v>
      </c>
      <c r="J195" s="8">
        <f t="shared" si="88"/>
        <v>10.325779036827196</v>
      </c>
      <c r="K195" s="8">
        <v>54.186999999999998</v>
      </c>
      <c r="L195" s="8">
        <f t="shared" si="89"/>
        <v>3.8376062322946174</v>
      </c>
      <c r="M195" s="8">
        <f t="shared" si="109"/>
        <v>17.135433957154394</v>
      </c>
      <c r="N195" s="8">
        <f t="shared" si="110"/>
        <v>1.2135576456908213</v>
      </c>
      <c r="O195" s="16">
        <v>408.6</v>
      </c>
      <c r="P195" s="16">
        <f t="shared" si="90"/>
        <v>28.937677053824366</v>
      </c>
      <c r="Q195" s="16">
        <v>58.076999999999998</v>
      </c>
      <c r="R195" s="16">
        <f t="shared" si="91"/>
        <v>4.1131019830028333</v>
      </c>
      <c r="S195" s="16">
        <f t="shared" si="111"/>
        <v>18.365559966959896</v>
      </c>
      <c r="T195" s="16">
        <f t="shared" si="112"/>
        <v>1.3006770514844119</v>
      </c>
      <c r="U195" s="19">
        <f t="shared" si="92"/>
        <v>2.8024691358024691</v>
      </c>
      <c r="V195" s="1">
        <v>10</v>
      </c>
      <c r="X195" s="2">
        <v>2158.8670000000002</v>
      </c>
      <c r="Y195" s="2">
        <f t="shared" si="115"/>
        <v>108.28205627201889</v>
      </c>
      <c r="Z195" s="2">
        <v>447.42599999999999</v>
      </c>
      <c r="AA195" s="2">
        <f t="shared" si="116"/>
        <v>22.44149700262421</v>
      </c>
      <c r="AB195" s="2">
        <f t="shared" si="113"/>
        <v>42.090297525739935</v>
      </c>
      <c r="AC195" s="2">
        <f t="shared" si="114"/>
        <v>2.1111184548136541</v>
      </c>
      <c r="AD195" s="1">
        <v>113</v>
      </c>
    </row>
    <row r="196" spans="1:30" s="1" customFormat="1" x14ac:dyDescent="0.15">
      <c r="A196" s="6" t="s">
        <v>210</v>
      </c>
      <c r="B196" s="7">
        <v>6138</v>
      </c>
      <c r="C196" s="14">
        <v>36606</v>
      </c>
      <c r="D196" s="15">
        <f t="shared" si="86"/>
        <v>183.48872180451127</v>
      </c>
      <c r="E196" s="14">
        <v>3535.692</v>
      </c>
      <c r="F196" s="14">
        <f t="shared" si="87"/>
        <v>17.722766917293232</v>
      </c>
      <c r="G196" s="14">
        <f t="shared" si="107"/>
        <v>1178.5640000000001</v>
      </c>
      <c r="H196" s="14">
        <f t="shared" si="108"/>
        <v>5.9075889724310775</v>
      </c>
      <c r="I196" s="8">
        <v>144.80000000000001</v>
      </c>
      <c r="J196" s="8">
        <f t="shared" si="88"/>
        <v>10.254957507082155</v>
      </c>
      <c r="K196" s="8">
        <v>14.045999999999999</v>
      </c>
      <c r="L196" s="8">
        <f t="shared" si="89"/>
        <v>0.99475920679886687</v>
      </c>
      <c r="M196" s="8">
        <f t="shared" si="109"/>
        <v>4.6819999999999995</v>
      </c>
      <c r="N196" s="8">
        <f t="shared" si="110"/>
        <v>0.33158640226628894</v>
      </c>
      <c r="O196" s="16">
        <v>458.4</v>
      </c>
      <c r="P196" s="16">
        <f t="shared" si="90"/>
        <v>32.464589235127477</v>
      </c>
      <c r="Q196" s="16">
        <v>37.71</v>
      </c>
      <c r="R196" s="16">
        <f t="shared" si="91"/>
        <v>2.6706798866855528</v>
      </c>
      <c r="S196" s="16">
        <f t="shared" si="111"/>
        <v>12.57</v>
      </c>
      <c r="T196" s="16">
        <f t="shared" si="112"/>
        <v>0.89022662889518422</v>
      </c>
      <c r="U196" s="19">
        <f t="shared" si="92"/>
        <v>3.1657458563535905</v>
      </c>
      <c r="V196" s="1">
        <v>9</v>
      </c>
      <c r="X196" s="2">
        <v>2084.59</v>
      </c>
      <c r="Y196" s="2">
        <f t="shared" si="115"/>
        <v>104.55655289746328</v>
      </c>
      <c r="Z196" s="2">
        <v>376.02</v>
      </c>
      <c r="AA196" s="2">
        <f t="shared" si="116"/>
        <v>18.859994061424135</v>
      </c>
      <c r="AB196" s="2">
        <f t="shared" si="113"/>
        <v>36.182541370113846</v>
      </c>
      <c r="AC196" s="2">
        <f t="shared" si="114"/>
        <v>1.8148037747129946</v>
      </c>
      <c r="AD196" s="1">
        <v>108</v>
      </c>
    </row>
    <row r="197" spans="1:30" s="1" customFormat="1" x14ac:dyDescent="0.15">
      <c r="A197" s="6" t="s">
        <v>211</v>
      </c>
      <c r="B197" s="7">
        <v>6140</v>
      </c>
      <c r="C197" s="14">
        <v>61379</v>
      </c>
      <c r="D197" s="15">
        <f t="shared" ref="D197:D260" si="117">C197/199.5</f>
        <v>307.6641604010025</v>
      </c>
      <c r="E197" s="14">
        <v>12098.934999999999</v>
      </c>
      <c r="F197" s="14">
        <f t="shared" ref="F197:F260" si="118">E197/199.5</f>
        <v>60.646290726817043</v>
      </c>
      <c r="G197" s="14">
        <f t="shared" si="107"/>
        <v>3826.0191862329307</v>
      </c>
      <c r="H197" s="14">
        <f t="shared" si="108"/>
        <v>19.178041033749025</v>
      </c>
      <c r="I197" s="8">
        <v>202.4</v>
      </c>
      <c r="J197" s="8">
        <f t="shared" ref="J197:J260" si="119">I197/14.12</f>
        <v>14.334277620396602</v>
      </c>
      <c r="K197" s="8">
        <v>34.789000000000001</v>
      </c>
      <c r="L197" s="8">
        <f t="shared" ref="L197:L260" si="120">K197/14.12</f>
        <v>2.4638101983002834</v>
      </c>
      <c r="M197" s="8">
        <f t="shared" si="109"/>
        <v>11.001247751959774</v>
      </c>
      <c r="N197" s="8">
        <f t="shared" si="110"/>
        <v>0.77912519489800103</v>
      </c>
      <c r="O197" s="16">
        <v>572.9</v>
      </c>
      <c r="P197" s="16">
        <f t="shared" ref="P197:P260" si="121">O197/14.12</f>
        <v>40.573654390934848</v>
      </c>
      <c r="Q197" s="16">
        <v>41.85</v>
      </c>
      <c r="R197" s="16">
        <f t="shared" ref="R197:R260" si="122">Q197/14.12</f>
        <v>2.9638810198300285</v>
      </c>
      <c r="S197" s="16">
        <f t="shared" si="111"/>
        <v>13.234132007804668</v>
      </c>
      <c r="T197" s="16">
        <f t="shared" si="112"/>
        <v>0.93726147364055723</v>
      </c>
      <c r="U197" s="19">
        <f t="shared" ref="U197:U260" si="123">P197/J197</f>
        <v>2.8305335968379448</v>
      </c>
      <c r="V197" s="1">
        <v>10</v>
      </c>
      <c r="X197" s="2">
        <v>2358.0360000000001</v>
      </c>
      <c r="Y197" s="2">
        <f t="shared" si="115"/>
        <v>118.27175404665796</v>
      </c>
      <c r="Z197" s="2">
        <v>312.69499999999999</v>
      </c>
      <c r="AA197" s="2">
        <f t="shared" si="116"/>
        <v>15.683808954409393</v>
      </c>
      <c r="AB197" s="2">
        <f t="shared" si="113"/>
        <v>29.814298434415047</v>
      </c>
      <c r="AC197" s="2">
        <f t="shared" si="114"/>
        <v>1.4953925094904386</v>
      </c>
      <c r="AD197" s="1">
        <v>110</v>
      </c>
    </row>
    <row r="198" spans="1:30" s="1" customFormat="1" x14ac:dyDescent="0.15">
      <c r="A198" s="6" t="s">
        <v>212</v>
      </c>
      <c r="B198" s="7">
        <v>6141</v>
      </c>
      <c r="C198" s="14">
        <v>77655.199999999997</v>
      </c>
      <c r="D198" s="15">
        <f t="shared" si="117"/>
        <v>389.24912280701756</v>
      </c>
      <c r="E198" s="14">
        <v>7727.7129999999997</v>
      </c>
      <c r="F198" s="14">
        <f t="shared" si="118"/>
        <v>38.735403508771931</v>
      </c>
      <c r="G198" s="14">
        <f t="shared" si="107"/>
        <v>2443.7174184092764</v>
      </c>
      <c r="H198" s="14">
        <f t="shared" si="108"/>
        <v>12.249210117339732</v>
      </c>
      <c r="I198" s="8">
        <v>274.8</v>
      </c>
      <c r="J198" s="8">
        <f t="shared" si="119"/>
        <v>19.461756373937678</v>
      </c>
      <c r="K198" s="8">
        <v>42.606000000000002</v>
      </c>
      <c r="L198" s="8">
        <f t="shared" si="120"/>
        <v>3.0174220963172806</v>
      </c>
      <c r="M198" s="8">
        <f t="shared" si="109"/>
        <v>13.473200198913396</v>
      </c>
      <c r="N198" s="8">
        <f t="shared" si="110"/>
        <v>0.95419264864825759</v>
      </c>
      <c r="O198" s="16">
        <v>604.4</v>
      </c>
      <c r="P198" s="16">
        <f t="shared" si="121"/>
        <v>42.804532577903686</v>
      </c>
      <c r="Q198" s="16">
        <v>67.311000000000007</v>
      </c>
      <c r="R198" s="16">
        <f t="shared" si="122"/>
        <v>4.7670679886685559</v>
      </c>
      <c r="S198" s="16">
        <f t="shared" si="111"/>
        <v>21.28560715835938</v>
      </c>
      <c r="T198" s="16">
        <f t="shared" si="112"/>
        <v>1.5074792605070382</v>
      </c>
      <c r="U198" s="19">
        <f t="shared" si="123"/>
        <v>2.1994177583697234</v>
      </c>
      <c r="V198" s="1">
        <v>10</v>
      </c>
      <c r="X198" s="2">
        <v>1639.165</v>
      </c>
      <c r="Y198" s="2">
        <f t="shared" si="115"/>
        <v>82.215419833238371</v>
      </c>
      <c r="Z198" s="2">
        <v>247.01599999999999</v>
      </c>
      <c r="AA198" s="2">
        <f t="shared" si="116"/>
        <v>12.389554526559078</v>
      </c>
      <c r="AB198" s="2">
        <f t="shared" si="113"/>
        <v>23.034360771228936</v>
      </c>
      <c r="AC198" s="2">
        <f t="shared" si="114"/>
        <v>1.1553319167971885</v>
      </c>
      <c r="AD198" s="1">
        <v>115</v>
      </c>
    </row>
    <row r="199" spans="1:30" s="1" customFormat="1" x14ac:dyDescent="0.15">
      <c r="A199" s="6" t="s">
        <v>213</v>
      </c>
      <c r="B199" s="7">
        <v>6142</v>
      </c>
      <c r="C199" s="14">
        <v>47491.8</v>
      </c>
      <c r="D199" s="15">
        <f t="shared" si="117"/>
        <v>238.05413533834587</v>
      </c>
      <c r="E199" s="14">
        <v>2200.268</v>
      </c>
      <c r="F199" s="14">
        <f t="shared" si="118"/>
        <v>11.028912280701755</v>
      </c>
      <c r="G199" s="14">
        <f t="shared" si="107"/>
        <v>695.78583427833598</v>
      </c>
      <c r="H199" s="14">
        <f t="shared" si="108"/>
        <v>3.4876482921219849</v>
      </c>
      <c r="I199" s="8">
        <v>184.3</v>
      </c>
      <c r="J199" s="8">
        <f t="shared" si="119"/>
        <v>13.052407932011333</v>
      </c>
      <c r="K199" s="8">
        <v>37.113</v>
      </c>
      <c r="L199" s="8">
        <f t="shared" si="120"/>
        <v>2.6283994334277621</v>
      </c>
      <c r="M199" s="8">
        <f t="shared" si="109"/>
        <v>11.736161080182905</v>
      </c>
      <c r="N199" s="8">
        <f t="shared" si="110"/>
        <v>0.83117288103278364</v>
      </c>
      <c r="O199" s="16">
        <v>461</v>
      </c>
      <c r="P199" s="16">
        <f t="shared" si="121"/>
        <v>32.648725212464591</v>
      </c>
      <c r="Q199" s="16">
        <v>26.175000000000001</v>
      </c>
      <c r="R199" s="16">
        <f t="shared" si="122"/>
        <v>1.8537535410764874</v>
      </c>
      <c r="S199" s="16">
        <f t="shared" si="111"/>
        <v>8.2772617754907323</v>
      </c>
      <c r="T199" s="16">
        <f t="shared" si="112"/>
        <v>0.58620834104042019</v>
      </c>
      <c r="U199" s="19">
        <f t="shared" si="123"/>
        <v>2.5013564839934888</v>
      </c>
      <c r="V199" s="1">
        <v>10</v>
      </c>
      <c r="X199" s="2">
        <v>2118.5</v>
      </c>
      <c r="Y199" s="2">
        <f t="shared" si="115"/>
        <v>106.25737306294089</v>
      </c>
      <c r="Z199" s="2">
        <v>411.50200000000001</v>
      </c>
      <c r="AA199" s="2">
        <f t="shared" si="116"/>
        <v>20.639660859167478</v>
      </c>
      <c r="AB199" s="2">
        <f t="shared" si="113"/>
        <v>39.596798412011566</v>
      </c>
      <c r="AC199" s="2">
        <f t="shared" si="114"/>
        <v>1.9860522921704875</v>
      </c>
      <c r="AD199" s="1">
        <v>108</v>
      </c>
    </row>
    <row r="200" spans="1:30" s="1" customFormat="1" x14ac:dyDescent="0.15">
      <c r="A200" s="6" t="s">
        <v>214</v>
      </c>
      <c r="B200" s="7">
        <v>6144</v>
      </c>
      <c r="C200" s="14"/>
      <c r="D200" s="15"/>
      <c r="E200" s="14"/>
      <c r="F200" s="14">
        <f t="shared" si="118"/>
        <v>0</v>
      </c>
      <c r="G200" s="14"/>
      <c r="H200" s="14"/>
      <c r="I200" s="8"/>
      <c r="J200" s="8"/>
      <c r="K200" s="8"/>
      <c r="L200" s="8">
        <f t="shared" si="120"/>
        <v>0</v>
      </c>
      <c r="M200" s="8"/>
      <c r="N200" s="8"/>
      <c r="O200" s="16"/>
      <c r="P200" s="16"/>
      <c r="Q200" s="16"/>
      <c r="R200" s="16">
        <f t="shared" si="122"/>
        <v>0</v>
      </c>
      <c r="S200" s="16"/>
      <c r="T200" s="16"/>
      <c r="U200" s="19"/>
      <c r="X200" s="2">
        <v>1982.86</v>
      </c>
      <c r="Y200" s="2">
        <f t="shared" si="115"/>
        <v>99.454092401030422</v>
      </c>
      <c r="Z200" s="2">
        <v>117.14</v>
      </c>
      <c r="AA200" s="2">
        <f t="shared" si="116"/>
        <v>5.8753781829562879</v>
      </c>
      <c r="AB200" s="2">
        <f t="shared" si="113"/>
        <v>11.168860770422869</v>
      </c>
      <c r="AC200" s="2">
        <f t="shared" si="114"/>
        <v>0.56019532951185658</v>
      </c>
      <c r="AD200" s="1">
        <v>110</v>
      </c>
    </row>
    <row r="201" spans="1:30" s="1" customFormat="1" x14ac:dyDescent="0.15">
      <c r="A201" s="6" t="s">
        <v>215</v>
      </c>
      <c r="B201" s="7">
        <v>6145</v>
      </c>
      <c r="C201" s="14">
        <v>64223</v>
      </c>
      <c r="D201" s="15">
        <f t="shared" si="117"/>
        <v>321.91979949874684</v>
      </c>
      <c r="E201" s="14">
        <v>6180.8289999999997</v>
      </c>
      <c r="F201" s="14">
        <f t="shared" si="118"/>
        <v>30.981598997493734</v>
      </c>
      <c r="G201" s="14">
        <f t="shared" ref="G201:G206" si="124">E201/SQRT(V201)</f>
        <v>1954.5497468020862</v>
      </c>
      <c r="H201" s="14">
        <f t="shared" ref="H201:H206" si="125">F201/SQRT(V201)</f>
        <v>9.7972418386069489</v>
      </c>
      <c r="I201" s="8">
        <v>211.8</v>
      </c>
      <c r="J201" s="8">
        <f t="shared" si="119"/>
        <v>15.000000000000002</v>
      </c>
      <c r="K201" s="8">
        <v>25.363</v>
      </c>
      <c r="L201" s="8">
        <f t="shared" si="120"/>
        <v>1.7962464589235128</v>
      </c>
      <c r="M201" s="8">
        <f t="shared" ref="M201:M206" si="126">K201/SQRT(V201)</f>
        <v>8.0204848294850599</v>
      </c>
      <c r="N201" s="8">
        <f t="shared" ref="N201:N206" si="127">L201/SQRT(V201)</f>
        <v>0.5680230049210383</v>
      </c>
      <c r="O201" s="16">
        <v>576.79999999999995</v>
      </c>
      <c r="P201" s="16">
        <f t="shared" si="121"/>
        <v>40.849858356940508</v>
      </c>
      <c r="Q201" s="16">
        <v>39.323999999999998</v>
      </c>
      <c r="R201" s="16">
        <f t="shared" si="122"/>
        <v>2.7849858356940511</v>
      </c>
      <c r="S201" s="16">
        <f t="shared" ref="S201:S206" si="128">Q201/SQRT(V201)</f>
        <v>12.435340670846134</v>
      </c>
      <c r="T201" s="16">
        <f t="shared" ref="T201:T206" si="129">R201/SQRT(V201)</f>
        <v>0.88068984921006621</v>
      </c>
      <c r="U201" s="19">
        <f t="shared" si="123"/>
        <v>2.7233238904627002</v>
      </c>
      <c r="V201" s="1">
        <v>10</v>
      </c>
      <c r="X201" s="2">
        <v>2539.587</v>
      </c>
      <c r="Y201" s="2">
        <f t="shared" si="115"/>
        <v>127.37778771998813</v>
      </c>
      <c r="Z201" s="2">
        <v>295.25299999999999</v>
      </c>
      <c r="AA201" s="2">
        <f t="shared" si="116"/>
        <v>14.808972465873252</v>
      </c>
      <c r="AB201" s="2">
        <f t="shared" si="113"/>
        <v>30.782253146796748</v>
      </c>
      <c r="AC201" s="2">
        <f t="shared" si="114"/>
        <v>1.5439421082544575</v>
      </c>
      <c r="AD201" s="1">
        <v>92</v>
      </c>
    </row>
    <row r="202" spans="1:30" s="1" customFormat="1" x14ac:dyDescent="0.15">
      <c r="A202" s="6" t="s">
        <v>216</v>
      </c>
      <c r="B202" s="7">
        <v>6146</v>
      </c>
      <c r="C202" s="14">
        <v>39657.199999999997</v>
      </c>
      <c r="D202" s="15">
        <f t="shared" si="117"/>
        <v>198.78295739348368</v>
      </c>
      <c r="E202" s="14">
        <v>2396.21</v>
      </c>
      <c r="F202" s="14">
        <f t="shared" si="118"/>
        <v>12.011077694235588</v>
      </c>
      <c r="G202" s="14">
        <f t="shared" si="124"/>
        <v>757.74813520720716</v>
      </c>
      <c r="H202" s="14">
        <f t="shared" si="125"/>
        <v>3.7982362667027925</v>
      </c>
      <c r="I202" s="8">
        <v>215.7</v>
      </c>
      <c r="J202" s="8">
        <f t="shared" si="119"/>
        <v>15.276203966005665</v>
      </c>
      <c r="K202" s="8">
        <v>91.191000000000003</v>
      </c>
      <c r="L202" s="8">
        <f t="shared" si="120"/>
        <v>6.4582861189801708</v>
      </c>
      <c r="M202" s="8">
        <f t="shared" si="126"/>
        <v>28.837126210841468</v>
      </c>
      <c r="N202" s="8">
        <f t="shared" si="127"/>
        <v>2.0422893917026537</v>
      </c>
      <c r="O202" s="16">
        <v>457.6</v>
      </c>
      <c r="P202" s="16">
        <f t="shared" si="121"/>
        <v>32.407932011331447</v>
      </c>
      <c r="Q202" s="16">
        <v>70.147999999999996</v>
      </c>
      <c r="R202" s="16">
        <f t="shared" si="122"/>
        <v>4.9679886685552406</v>
      </c>
      <c r="S202" s="16">
        <f t="shared" si="128"/>
        <v>22.182745330549146</v>
      </c>
      <c r="T202" s="16">
        <f t="shared" si="129"/>
        <v>1.5710159582541887</v>
      </c>
      <c r="U202" s="19">
        <f t="shared" si="123"/>
        <v>2.1214649976819659</v>
      </c>
      <c r="V202" s="1">
        <v>10</v>
      </c>
      <c r="X202" s="2">
        <v>2273.3020000000001</v>
      </c>
      <c r="Y202" s="2">
        <f t="shared" si="115"/>
        <v>114.02176006548486</v>
      </c>
      <c r="Z202" s="2">
        <v>286.79199999999997</v>
      </c>
      <c r="AA202" s="2">
        <f t="shared" si="116"/>
        <v>14.384595013201293</v>
      </c>
      <c r="AB202" s="2">
        <f t="shared" si="113"/>
        <v>26.627968713236527</v>
      </c>
      <c r="AC202" s="2">
        <f t="shared" si="114"/>
        <v>1.335576117758174</v>
      </c>
      <c r="AD202" s="1">
        <v>116</v>
      </c>
    </row>
    <row r="203" spans="1:30" s="1" customFormat="1" x14ac:dyDescent="0.15">
      <c r="A203" s="6" t="s">
        <v>217</v>
      </c>
      <c r="B203" s="7">
        <v>6147</v>
      </c>
      <c r="C203" s="14">
        <v>45176.142999999996</v>
      </c>
      <c r="D203" s="15">
        <f t="shared" si="117"/>
        <v>226.44683208020049</v>
      </c>
      <c r="E203" s="14">
        <v>3998.518</v>
      </c>
      <c r="F203" s="14">
        <f t="shared" si="118"/>
        <v>20.042696741854638</v>
      </c>
      <c r="G203" s="14">
        <f t="shared" si="124"/>
        <v>1511.2977486879092</v>
      </c>
      <c r="H203" s="14">
        <f t="shared" si="125"/>
        <v>7.5754273117188431</v>
      </c>
      <c r="I203" s="8">
        <v>178.6</v>
      </c>
      <c r="J203" s="8">
        <f t="shared" si="119"/>
        <v>12.648725212464589</v>
      </c>
      <c r="K203" s="8">
        <v>25.95</v>
      </c>
      <c r="L203" s="8">
        <f t="shared" si="120"/>
        <v>1.8378186968838528</v>
      </c>
      <c r="M203" s="8">
        <f t="shared" si="126"/>
        <v>9.8081780745894456</v>
      </c>
      <c r="N203" s="8">
        <f t="shared" si="127"/>
        <v>0.69463017525421011</v>
      </c>
      <c r="O203" s="16">
        <v>415.1</v>
      </c>
      <c r="P203" s="16">
        <f t="shared" si="121"/>
        <v>29.398016997167144</v>
      </c>
      <c r="Q203" s="16">
        <v>61.518999999999998</v>
      </c>
      <c r="R203" s="16">
        <f t="shared" si="122"/>
        <v>4.3568696883852693</v>
      </c>
      <c r="S203" s="16">
        <f t="shared" si="128"/>
        <v>23.251996415054649</v>
      </c>
      <c r="T203" s="16">
        <f t="shared" si="129"/>
        <v>1.6467419557404144</v>
      </c>
      <c r="U203" s="19">
        <f t="shared" si="123"/>
        <v>2.3241881298992166</v>
      </c>
      <c r="V203" s="1">
        <v>7</v>
      </c>
      <c r="X203" s="2">
        <v>2652.99</v>
      </c>
      <c r="Y203" s="2">
        <f t="shared" si="115"/>
        <v>133.06572960219566</v>
      </c>
      <c r="Z203" s="2">
        <v>256.82</v>
      </c>
      <c r="AA203" s="2">
        <f t="shared" si="116"/>
        <v>12.881292683514033</v>
      </c>
      <c r="AB203" s="2">
        <f t="shared" si="113"/>
        <v>25.06306567346423</v>
      </c>
      <c r="AC203" s="2">
        <f t="shared" si="114"/>
        <v>1.2570854469512751</v>
      </c>
      <c r="AD203" s="1">
        <v>105</v>
      </c>
    </row>
    <row r="204" spans="1:30" s="1" customFormat="1" x14ac:dyDescent="0.15">
      <c r="A204" s="6" t="s">
        <v>218</v>
      </c>
      <c r="B204" s="7">
        <v>6148</v>
      </c>
      <c r="C204" s="14">
        <v>35511.4</v>
      </c>
      <c r="D204" s="15">
        <f t="shared" si="117"/>
        <v>178.00200501253133</v>
      </c>
      <c r="E204" s="14">
        <v>3489.627</v>
      </c>
      <c r="F204" s="14">
        <f t="shared" si="118"/>
        <v>17.491864661654134</v>
      </c>
      <c r="G204" s="14">
        <f t="shared" si="124"/>
        <v>1103.5169504420401</v>
      </c>
      <c r="H204" s="14">
        <f t="shared" si="125"/>
        <v>5.531413285423759</v>
      </c>
      <c r="I204" s="8">
        <v>213</v>
      </c>
      <c r="J204" s="8">
        <f t="shared" si="119"/>
        <v>15.084985835694052</v>
      </c>
      <c r="K204" s="8">
        <v>71.084000000000003</v>
      </c>
      <c r="L204" s="8">
        <f t="shared" si="120"/>
        <v>5.0342776203966011</v>
      </c>
      <c r="M204" s="8">
        <f t="shared" si="126"/>
        <v>22.478734519540907</v>
      </c>
      <c r="N204" s="8">
        <f t="shared" si="127"/>
        <v>1.59197836540658</v>
      </c>
      <c r="O204" s="16">
        <v>423.7</v>
      </c>
      <c r="P204" s="16">
        <f t="shared" si="121"/>
        <v>30.007082152974505</v>
      </c>
      <c r="Q204" s="16">
        <v>35.622</v>
      </c>
      <c r="R204" s="16">
        <f t="shared" si="122"/>
        <v>2.5228045325779038</v>
      </c>
      <c r="S204" s="16">
        <f t="shared" si="128"/>
        <v>11.2646654810518</v>
      </c>
      <c r="T204" s="16">
        <f t="shared" si="129"/>
        <v>0.79778084143426353</v>
      </c>
      <c r="U204" s="19">
        <f t="shared" si="123"/>
        <v>1.9892018779342722</v>
      </c>
      <c r="V204" s="1">
        <v>10</v>
      </c>
      <c r="X204" s="2"/>
      <c r="Y204" s="2"/>
      <c r="Z204" s="2"/>
      <c r="AA204" s="2"/>
      <c r="AB204" s="2"/>
      <c r="AC204" s="2"/>
    </row>
    <row r="205" spans="1:30" s="1" customFormat="1" x14ac:dyDescent="0.15">
      <c r="A205" s="6" t="s">
        <v>219</v>
      </c>
      <c r="B205" s="7">
        <v>6149</v>
      </c>
      <c r="C205" s="14">
        <v>48400.777999999998</v>
      </c>
      <c r="D205" s="15">
        <f t="shared" si="117"/>
        <v>242.61041604010023</v>
      </c>
      <c r="E205" s="14">
        <v>6956.4849999999997</v>
      </c>
      <c r="F205" s="14">
        <f t="shared" si="118"/>
        <v>34.869598997493732</v>
      </c>
      <c r="G205" s="14">
        <f t="shared" si="124"/>
        <v>2318.8283333333334</v>
      </c>
      <c r="H205" s="14">
        <f t="shared" si="125"/>
        <v>11.623199665831244</v>
      </c>
      <c r="I205" s="8">
        <v>217.1</v>
      </c>
      <c r="J205" s="8">
        <f t="shared" si="119"/>
        <v>15.375354107648725</v>
      </c>
      <c r="K205" s="8">
        <v>80.453999999999994</v>
      </c>
      <c r="L205" s="8">
        <f t="shared" si="120"/>
        <v>5.6978753541076488</v>
      </c>
      <c r="M205" s="8">
        <f t="shared" si="126"/>
        <v>26.817999999999998</v>
      </c>
      <c r="N205" s="8">
        <f t="shared" si="127"/>
        <v>1.8992917847025497</v>
      </c>
      <c r="O205" s="16">
        <v>483.3</v>
      </c>
      <c r="P205" s="16">
        <f t="shared" si="121"/>
        <v>34.228045325779043</v>
      </c>
      <c r="Q205" s="16">
        <v>57.31</v>
      </c>
      <c r="R205" s="16">
        <f t="shared" si="122"/>
        <v>4.0587818696883859</v>
      </c>
      <c r="S205" s="16">
        <f t="shared" si="128"/>
        <v>19.103333333333335</v>
      </c>
      <c r="T205" s="16">
        <f t="shared" si="129"/>
        <v>1.3529272898961286</v>
      </c>
      <c r="U205" s="19">
        <f t="shared" si="123"/>
        <v>2.226163058498388</v>
      </c>
      <c r="V205" s="1">
        <v>9</v>
      </c>
      <c r="X205" s="2">
        <v>2164.1999999999998</v>
      </c>
      <c r="Y205" s="2">
        <f t="shared" si="115"/>
        <v>108.54954297041145</v>
      </c>
      <c r="Z205" s="2">
        <v>549.97</v>
      </c>
      <c r="AA205" s="2">
        <f t="shared" si="116"/>
        <v>27.584785208131038</v>
      </c>
      <c r="AB205" s="2">
        <f t="shared" ref="AB205:AB219" si="130">Z205/SQRT(AD205)</f>
        <v>50.205162491852704</v>
      </c>
      <c r="AC205" s="2">
        <f t="shared" ref="AC205:AC219" si="131">AA205/SQRT(AD205)</f>
        <v>2.5181348504047012</v>
      </c>
      <c r="AD205" s="1">
        <v>120</v>
      </c>
    </row>
    <row r="206" spans="1:30" s="1" customFormat="1" x14ac:dyDescent="0.15">
      <c r="A206" s="6" t="s">
        <v>220</v>
      </c>
      <c r="B206" s="7">
        <v>6150</v>
      </c>
      <c r="C206" s="14">
        <v>53671.12</v>
      </c>
      <c r="D206" s="15">
        <f t="shared" si="117"/>
        <v>269.02817042606517</v>
      </c>
      <c r="E206" s="14">
        <v>4314.55</v>
      </c>
      <c r="F206" s="14">
        <f t="shared" si="118"/>
        <v>21.626817042606518</v>
      </c>
      <c r="G206" s="14">
        <f t="shared" si="124"/>
        <v>1525.4237813842092</v>
      </c>
      <c r="H206" s="14">
        <f t="shared" si="125"/>
        <v>7.6462344931539317</v>
      </c>
      <c r="I206" s="8">
        <v>180.11099999999999</v>
      </c>
      <c r="J206" s="8">
        <f t="shared" si="119"/>
        <v>12.755736543909348</v>
      </c>
      <c r="K206" s="8">
        <v>42.750999999999998</v>
      </c>
      <c r="L206" s="8">
        <f t="shared" si="120"/>
        <v>3.0276912181303115</v>
      </c>
      <c r="M206" s="8">
        <f t="shared" si="126"/>
        <v>15.114761001253045</v>
      </c>
      <c r="N206" s="8">
        <f t="shared" si="127"/>
        <v>1.0704504958394507</v>
      </c>
      <c r="O206" s="16">
        <v>495.66699999999997</v>
      </c>
      <c r="P206" s="16">
        <f t="shared" si="121"/>
        <v>35.103895184135979</v>
      </c>
      <c r="Q206" s="16">
        <v>55.174999999999997</v>
      </c>
      <c r="R206" s="16">
        <f t="shared" si="122"/>
        <v>3.9075779036827196</v>
      </c>
      <c r="S206" s="16">
        <f t="shared" si="128"/>
        <v>19.507308325983878</v>
      </c>
      <c r="T206" s="16">
        <f t="shared" si="129"/>
        <v>1.3815374168543824</v>
      </c>
      <c r="U206" s="19">
        <f t="shared" si="123"/>
        <v>2.7520084836573004</v>
      </c>
      <c r="V206" s="1">
        <v>8</v>
      </c>
      <c r="X206" s="2">
        <v>1919.8330000000001</v>
      </c>
      <c r="Y206" s="2">
        <f t="shared" si="115"/>
        <v>96.292854047460466</v>
      </c>
      <c r="Z206" s="2">
        <v>341.69600000000003</v>
      </c>
      <c r="AA206" s="2">
        <f t="shared" si="116"/>
        <v>17.138408943174252</v>
      </c>
      <c r="AB206" s="2">
        <f t="shared" si="130"/>
        <v>34.874201964585041</v>
      </c>
      <c r="AC206" s="2">
        <f t="shared" si="131"/>
        <v>1.7491815380803675</v>
      </c>
      <c r="AD206" s="1">
        <v>96</v>
      </c>
    </row>
    <row r="207" spans="1:30" s="1" customFormat="1" x14ac:dyDescent="0.15">
      <c r="A207" s="6" t="s">
        <v>221</v>
      </c>
      <c r="B207" s="7">
        <v>6151</v>
      </c>
      <c r="C207" s="14"/>
      <c r="D207" s="15"/>
      <c r="E207" s="14"/>
      <c r="F207" s="14">
        <f t="shared" si="118"/>
        <v>0</v>
      </c>
      <c r="G207" s="14"/>
      <c r="H207" s="14"/>
      <c r="I207" s="8"/>
      <c r="J207" s="8"/>
      <c r="K207" s="8"/>
      <c r="L207" s="8">
        <f t="shared" si="120"/>
        <v>0</v>
      </c>
      <c r="M207" s="8"/>
      <c r="N207" s="8"/>
      <c r="O207" s="16"/>
      <c r="P207" s="16"/>
      <c r="Q207" s="16"/>
      <c r="R207" s="16">
        <f t="shared" si="122"/>
        <v>0</v>
      </c>
      <c r="S207" s="16"/>
      <c r="T207" s="16"/>
      <c r="U207" s="19"/>
      <c r="X207" s="2">
        <v>2225.5500000000002</v>
      </c>
      <c r="Y207" s="2">
        <f t="shared" si="115"/>
        <v>111.62666821818651</v>
      </c>
      <c r="Z207" s="2">
        <v>285.952</v>
      </c>
      <c r="AA207" s="2">
        <f t="shared" si="116"/>
        <v>14.3424632249677</v>
      </c>
      <c r="AB207" s="2">
        <f t="shared" si="130"/>
        <v>26.103726793952877</v>
      </c>
      <c r="AC207" s="2">
        <f t="shared" si="131"/>
        <v>1.3092817730838502</v>
      </c>
      <c r="AD207" s="1">
        <v>120</v>
      </c>
    </row>
    <row r="208" spans="1:30" s="1" customFormat="1" x14ac:dyDescent="0.15">
      <c r="A208" s="6" t="s">
        <v>222</v>
      </c>
      <c r="B208" s="7">
        <v>6180</v>
      </c>
      <c r="C208" s="14">
        <v>42442.5</v>
      </c>
      <c r="D208" s="15">
        <f t="shared" si="117"/>
        <v>212.74436090225564</v>
      </c>
      <c r="E208" s="14">
        <v>3025.13</v>
      </c>
      <c r="F208" s="14">
        <f t="shared" si="118"/>
        <v>15.163558897243108</v>
      </c>
      <c r="G208" s="14">
        <f t="shared" ref="G208:G219" si="132">E208/SQRT(V208)</f>
        <v>956.63010181051686</v>
      </c>
      <c r="H208" s="14">
        <f t="shared" ref="H208:H219" si="133">F208/SQRT(V208)</f>
        <v>4.795138354939934</v>
      </c>
      <c r="I208" s="8">
        <v>173.8</v>
      </c>
      <c r="J208" s="8">
        <f t="shared" si="119"/>
        <v>12.308781869688387</v>
      </c>
      <c r="K208" s="8">
        <v>34.061</v>
      </c>
      <c r="L208" s="8">
        <f t="shared" si="120"/>
        <v>2.4122521246458923</v>
      </c>
      <c r="M208" s="8">
        <f t="shared" ref="M208:M219" si="134">K208/SQRT(V208)</f>
        <v>10.771033938299515</v>
      </c>
      <c r="N208" s="8">
        <f t="shared" ref="N208:N219" si="135">L208/SQRT(V208)</f>
        <v>0.76282110044614138</v>
      </c>
      <c r="O208" s="16">
        <v>523.6</v>
      </c>
      <c r="P208" s="16">
        <f t="shared" si="121"/>
        <v>37.082152974504254</v>
      </c>
      <c r="Q208" s="16">
        <v>35.255000000000003</v>
      </c>
      <c r="R208" s="16">
        <f t="shared" si="122"/>
        <v>2.4968130311614734</v>
      </c>
      <c r="S208" s="16">
        <f t="shared" ref="S208:S219" si="136">Q208/SQRT(V208)</f>
        <v>11.148609890923622</v>
      </c>
      <c r="T208" s="16">
        <f t="shared" ref="T208:T219" si="137">R208/SQRT(V208)</f>
        <v>0.78956160700592226</v>
      </c>
      <c r="U208" s="19">
        <f t="shared" si="123"/>
        <v>3.0126582278481013</v>
      </c>
      <c r="V208" s="1">
        <v>10</v>
      </c>
      <c r="X208" s="2">
        <v>2046.0440000000001</v>
      </c>
      <c r="Y208" s="2">
        <f t="shared" si="115"/>
        <v>102.62320538644882</v>
      </c>
      <c r="Z208" s="2">
        <v>192.58199999999999</v>
      </c>
      <c r="AA208" s="2">
        <f t="shared" si="116"/>
        <v>9.6593143352406337</v>
      </c>
      <c r="AB208" s="2">
        <f t="shared" si="130"/>
        <v>20.299925211684894</v>
      </c>
      <c r="AC208" s="2">
        <f t="shared" si="131"/>
        <v>1.0181811311625211</v>
      </c>
      <c r="AD208" s="1">
        <v>90</v>
      </c>
    </row>
    <row r="209" spans="1:30" s="1" customFormat="1" x14ac:dyDescent="0.15">
      <c r="A209" s="6" t="s">
        <v>223</v>
      </c>
      <c r="B209" s="7">
        <v>6169</v>
      </c>
      <c r="C209" s="14">
        <v>37376.67</v>
      </c>
      <c r="D209" s="15">
        <f t="shared" si="117"/>
        <v>187.35172932330826</v>
      </c>
      <c r="E209" s="14">
        <v>3073.35</v>
      </c>
      <c r="F209" s="14">
        <f t="shared" si="118"/>
        <v>15.405263157894737</v>
      </c>
      <c r="G209" s="14">
        <f t="shared" si="132"/>
        <v>1024.45</v>
      </c>
      <c r="H209" s="14">
        <f t="shared" si="133"/>
        <v>5.1350877192982454</v>
      </c>
      <c r="I209" s="8">
        <v>157.4</v>
      </c>
      <c r="J209" s="8">
        <f t="shared" si="119"/>
        <v>11.14730878186969</v>
      </c>
      <c r="K209" s="8">
        <v>32.738999999999997</v>
      </c>
      <c r="L209" s="8">
        <f t="shared" si="120"/>
        <v>2.318626062322946</v>
      </c>
      <c r="M209" s="8">
        <f t="shared" si="134"/>
        <v>10.912999999999998</v>
      </c>
      <c r="N209" s="8">
        <f t="shared" si="135"/>
        <v>0.77287535410764863</v>
      </c>
      <c r="O209" s="16">
        <v>412.3</v>
      </c>
      <c r="P209" s="16">
        <f t="shared" si="121"/>
        <v>29.199716713881021</v>
      </c>
      <c r="Q209" s="16">
        <v>43.241</v>
      </c>
      <c r="R209" s="16">
        <f t="shared" si="122"/>
        <v>3.0623937677053825</v>
      </c>
      <c r="S209" s="16">
        <f t="shared" si="136"/>
        <v>14.413666666666666</v>
      </c>
      <c r="T209" s="16">
        <f t="shared" si="137"/>
        <v>1.0207979225684609</v>
      </c>
      <c r="U209" s="19">
        <f t="shared" si="123"/>
        <v>2.6194409148665816</v>
      </c>
      <c r="V209" s="1">
        <v>9</v>
      </c>
      <c r="X209" s="2">
        <v>2530.777</v>
      </c>
      <c r="Y209" s="2">
        <f t="shared" si="115"/>
        <v>126.93590551244293</v>
      </c>
      <c r="Z209" s="2">
        <v>289.66399999999999</v>
      </c>
      <c r="AA209" s="2">
        <f t="shared" si="116"/>
        <v>14.528645603447584</v>
      </c>
      <c r="AB209" s="2">
        <f t="shared" si="130"/>
        <v>28.541442003018179</v>
      </c>
      <c r="AC209" s="2">
        <f t="shared" si="131"/>
        <v>1.4315499885149841</v>
      </c>
      <c r="AD209" s="1">
        <v>103</v>
      </c>
    </row>
    <row r="210" spans="1:30" s="1" customFormat="1" x14ac:dyDescent="0.15">
      <c r="A210" s="6" t="s">
        <v>224</v>
      </c>
      <c r="B210" s="7">
        <v>6170</v>
      </c>
      <c r="C210" s="14">
        <v>31653.599999999999</v>
      </c>
      <c r="D210" s="15">
        <f t="shared" si="117"/>
        <v>158.66466165413533</v>
      </c>
      <c r="E210" s="14">
        <v>5117.87</v>
      </c>
      <c r="F210" s="14">
        <f t="shared" si="118"/>
        <v>25.653483709273182</v>
      </c>
      <c r="G210" s="14">
        <f t="shared" si="132"/>
        <v>1618.4125968645942</v>
      </c>
      <c r="H210" s="14">
        <f t="shared" si="133"/>
        <v>8.1123438439328037</v>
      </c>
      <c r="I210" s="8">
        <v>221.7</v>
      </c>
      <c r="J210" s="8">
        <f t="shared" si="119"/>
        <v>15.701133144475921</v>
      </c>
      <c r="K210" s="8">
        <v>88.504999999999995</v>
      </c>
      <c r="L210" s="8">
        <f t="shared" si="120"/>
        <v>6.268059490084986</v>
      </c>
      <c r="M210" s="8">
        <f t="shared" si="134"/>
        <v>27.987738431320238</v>
      </c>
      <c r="N210" s="8">
        <f t="shared" si="135"/>
        <v>1.9821344498102154</v>
      </c>
      <c r="O210" s="16">
        <v>305.8</v>
      </c>
      <c r="P210" s="16">
        <f t="shared" si="121"/>
        <v>21.657223796033996</v>
      </c>
      <c r="Q210" s="16">
        <v>55.99</v>
      </c>
      <c r="R210" s="16">
        <f t="shared" si="122"/>
        <v>3.9652974504249294</v>
      </c>
      <c r="S210" s="16">
        <f t="shared" si="136"/>
        <v>17.705592619282754</v>
      </c>
      <c r="T210" s="16">
        <f t="shared" si="137"/>
        <v>1.2539371543401385</v>
      </c>
      <c r="U210" s="19">
        <f t="shared" si="123"/>
        <v>1.3793414524131711</v>
      </c>
      <c r="V210" s="1">
        <v>10</v>
      </c>
      <c r="X210" s="2">
        <v>2354.6759999999999</v>
      </c>
      <c r="Y210" s="2">
        <f t="shared" si="115"/>
        <v>118.10322689372357</v>
      </c>
      <c r="Z210" s="2">
        <v>340.11900000000003</v>
      </c>
      <c r="AA210" s="2">
        <f t="shared" si="116"/>
        <v>17.059311526454753</v>
      </c>
      <c r="AB210" s="2">
        <f t="shared" si="130"/>
        <v>32.727966034417726</v>
      </c>
      <c r="AC210" s="2">
        <f t="shared" si="131"/>
        <v>1.6415330169980562</v>
      </c>
      <c r="AD210" s="1">
        <v>108</v>
      </c>
    </row>
    <row r="211" spans="1:30" s="1" customFormat="1" x14ac:dyDescent="0.15">
      <c r="A211" s="6" t="s">
        <v>225</v>
      </c>
      <c r="B211" s="7">
        <v>6171</v>
      </c>
      <c r="C211" s="14">
        <v>39277.75</v>
      </c>
      <c r="D211" s="15">
        <f t="shared" si="117"/>
        <v>196.88095238095238</v>
      </c>
      <c r="E211" s="14">
        <v>8673.4</v>
      </c>
      <c r="F211" s="14">
        <f t="shared" si="118"/>
        <v>43.475689223057643</v>
      </c>
      <c r="G211" s="14">
        <f t="shared" si="132"/>
        <v>3066.5099779717002</v>
      </c>
      <c r="H211" s="14">
        <f t="shared" si="133"/>
        <v>15.37097733319148</v>
      </c>
      <c r="I211" s="8">
        <v>189.833</v>
      </c>
      <c r="J211" s="8">
        <f t="shared" si="119"/>
        <v>13.444263456090653</v>
      </c>
      <c r="K211" s="8">
        <v>37.042999999999999</v>
      </c>
      <c r="L211" s="8">
        <f t="shared" si="120"/>
        <v>2.6234419263456092</v>
      </c>
      <c r="M211" s="8">
        <f t="shared" si="134"/>
        <v>13.096678247746638</v>
      </c>
      <c r="N211" s="8">
        <f t="shared" si="135"/>
        <v>0.92752678808403966</v>
      </c>
      <c r="O211" s="16">
        <v>445</v>
      </c>
      <c r="P211" s="16">
        <f t="shared" si="121"/>
        <v>31.51558073654391</v>
      </c>
      <c r="Q211" s="16">
        <v>51.911000000000001</v>
      </c>
      <c r="R211" s="16">
        <f t="shared" si="122"/>
        <v>3.6764164305949012</v>
      </c>
      <c r="S211" s="16">
        <f t="shared" si="136"/>
        <v>18.353310059087434</v>
      </c>
      <c r="T211" s="16">
        <f t="shared" si="137"/>
        <v>1.2998094942696483</v>
      </c>
      <c r="U211" s="19">
        <f t="shared" si="123"/>
        <v>2.3441656613971227</v>
      </c>
      <c r="V211" s="1">
        <v>8</v>
      </c>
      <c r="X211" s="2">
        <v>2546.6410000000001</v>
      </c>
      <c r="Y211" s="2">
        <f t="shared" si="115"/>
        <v>127.73159442736882</v>
      </c>
      <c r="Z211" s="2">
        <v>202.35300000000001</v>
      </c>
      <c r="AA211" s="2">
        <f t="shared" si="116"/>
        <v>10.149397314800698</v>
      </c>
      <c r="AB211" s="2">
        <f t="shared" si="130"/>
        <v>18.707541467793963</v>
      </c>
      <c r="AC211" s="2">
        <f t="shared" si="131"/>
        <v>0.93831211368129341</v>
      </c>
      <c r="AD211" s="1">
        <v>117</v>
      </c>
    </row>
    <row r="212" spans="1:30" s="1" customFormat="1" x14ac:dyDescent="0.15">
      <c r="A212" s="6" t="s">
        <v>226</v>
      </c>
      <c r="B212" s="7">
        <v>6172</v>
      </c>
      <c r="C212" s="14">
        <v>34660.33</v>
      </c>
      <c r="D212" s="15">
        <f t="shared" si="117"/>
        <v>173.73598997493735</v>
      </c>
      <c r="E212" s="14">
        <v>3941.9</v>
      </c>
      <c r="F212" s="14">
        <f t="shared" si="118"/>
        <v>19.758897243107771</v>
      </c>
      <c r="G212" s="14">
        <f t="shared" si="132"/>
        <v>1313.9666666666667</v>
      </c>
      <c r="H212" s="14">
        <f t="shared" si="133"/>
        <v>6.5862990810359241</v>
      </c>
      <c r="I212" s="8">
        <v>224.5</v>
      </c>
      <c r="J212" s="8">
        <f t="shared" si="119"/>
        <v>15.899433427762041</v>
      </c>
      <c r="K212" s="8">
        <v>49.667000000000002</v>
      </c>
      <c r="L212" s="8">
        <f t="shared" si="120"/>
        <v>3.5174929178470258</v>
      </c>
      <c r="M212" s="8">
        <f t="shared" si="134"/>
        <v>16.555666666666667</v>
      </c>
      <c r="N212" s="8">
        <f t="shared" si="135"/>
        <v>1.1724976392823419</v>
      </c>
      <c r="O212" s="16">
        <v>379.75</v>
      </c>
      <c r="P212" s="16">
        <f t="shared" si="121"/>
        <v>26.894475920679888</v>
      </c>
      <c r="Q212" s="16">
        <v>61.569000000000003</v>
      </c>
      <c r="R212" s="16">
        <f t="shared" si="122"/>
        <v>4.3604107648725217</v>
      </c>
      <c r="S212" s="16">
        <f t="shared" si="136"/>
        <v>20.523</v>
      </c>
      <c r="T212" s="16">
        <f t="shared" si="137"/>
        <v>1.4534702549575071</v>
      </c>
      <c r="U212" s="19">
        <f t="shared" si="123"/>
        <v>1.6915367483296213</v>
      </c>
      <c r="V212" s="1">
        <v>9</v>
      </c>
      <c r="X212" s="2">
        <v>2853.7710000000002</v>
      </c>
      <c r="Y212" s="2">
        <f t="shared" si="115"/>
        <v>143.13628028473065</v>
      </c>
      <c r="Z212" s="2">
        <v>355.83699999999999</v>
      </c>
      <c r="AA212" s="2">
        <f t="shared" si="116"/>
        <v>17.847677535330515</v>
      </c>
      <c r="AB212" s="2">
        <f t="shared" si="130"/>
        <v>34.726135425778722</v>
      </c>
      <c r="AC212" s="2">
        <f t="shared" si="131"/>
        <v>1.7417549808690946</v>
      </c>
      <c r="AD212" s="1">
        <v>105</v>
      </c>
    </row>
    <row r="213" spans="1:30" s="1" customFormat="1" x14ac:dyDescent="0.15">
      <c r="A213" s="6" t="s">
        <v>227</v>
      </c>
      <c r="B213" s="7">
        <v>6173</v>
      </c>
      <c r="C213" s="14">
        <v>49207.12</v>
      </c>
      <c r="D213" s="15">
        <f t="shared" si="117"/>
        <v>246.65223057644113</v>
      </c>
      <c r="E213" s="14">
        <v>10394.57</v>
      </c>
      <c r="F213" s="14">
        <f t="shared" si="118"/>
        <v>52.103107769423559</v>
      </c>
      <c r="G213" s="14">
        <f t="shared" si="132"/>
        <v>3675.0354672591252</v>
      </c>
      <c r="H213" s="14">
        <f t="shared" si="133"/>
        <v>18.421230412326445</v>
      </c>
      <c r="I213" s="8">
        <v>225</v>
      </c>
      <c r="J213" s="8">
        <f t="shared" si="119"/>
        <v>15.934844192634563</v>
      </c>
      <c r="K213" s="8">
        <v>71.61</v>
      </c>
      <c r="L213" s="8">
        <f t="shared" si="120"/>
        <v>5.0715297450424934</v>
      </c>
      <c r="M213" s="8">
        <f t="shared" si="134"/>
        <v>25.317958300384333</v>
      </c>
      <c r="N213" s="8">
        <f t="shared" si="135"/>
        <v>1.7930565368544147</v>
      </c>
      <c r="O213" s="16">
        <v>516.42899999999997</v>
      </c>
      <c r="P213" s="16">
        <f t="shared" si="121"/>
        <v>36.574291784702552</v>
      </c>
      <c r="Q213" s="16">
        <v>100.35899999999999</v>
      </c>
      <c r="R213" s="16">
        <f t="shared" si="122"/>
        <v>7.1075779036827198</v>
      </c>
      <c r="S213" s="16">
        <f t="shared" si="136"/>
        <v>35.482264726550355</v>
      </c>
      <c r="T213" s="16">
        <f t="shared" si="137"/>
        <v>2.5129082667528584</v>
      </c>
      <c r="U213" s="19">
        <f t="shared" si="123"/>
        <v>2.2952399999999997</v>
      </c>
      <c r="V213" s="1">
        <v>8</v>
      </c>
      <c r="X213" s="2">
        <v>2444.7600000000002</v>
      </c>
      <c r="Y213" s="2">
        <f t="shared" si="115"/>
        <v>122.62156024043209</v>
      </c>
      <c r="Z213" s="2">
        <v>343.12599999999998</v>
      </c>
      <c r="AA213" s="2">
        <f t="shared" si="116"/>
        <v>17.210133296952868</v>
      </c>
      <c r="AB213" s="2">
        <f t="shared" si="130"/>
        <v>31.193272727272724</v>
      </c>
      <c r="AC213" s="2">
        <f t="shared" si="131"/>
        <v>1.5645575724502607</v>
      </c>
      <c r="AD213" s="1">
        <v>121</v>
      </c>
    </row>
    <row r="214" spans="1:30" s="1" customFormat="1" x14ac:dyDescent="0.15">
      <c r="A214" s="6" t="s">
        <v>228</v>
      </c>
      <c r="B214" s="7">
        <v>6174</v>
      </c>
      <c r="C214" s="14">
        <v>45256.44</v>
      </c>
      <c r="D214" s="15">
        <f t="shared" si="117"/>
        <v>226.8493233082707</v>
      </c>
      <c r="E214" s="14">
        <v>8016.58</v>
      </c>
      <c r="F214" s="14">
        <f t="shared" si="118"/>
        <v>40.183358395989977</v>
      </c>
      <c r="G214" s="14">
        <f t="shared" si="132"/>
        <v>2672.1933333333332</v>
      </c>
      <c r="H214" s="14">
        <f t="shared" si="133"/>
        <v>13.394452798663325</v>
      </c>
      <c r="I214" s="8">
        <v>179.25</v>
      </c>
      <c r="J214" s="8">
        <f t="shared" si="119"/>
        <v>12.694759206798867</v>
      </c>
      <c r="K214" s="8">
        <v>60.625</v>
      </c>
      <c r="L214" s="8">
        <f t="shared" si="120"/>
        <v>4.2935552407932009</v>
      </c>
      <c r="M214" s="8">
        <f t="shared" si="134"/>
        <v>20.208333333333332</v>
      </c>
      <c r="N214" s="8">
        <f t="shared" si="135"/>
        <v>1.4311850802644004</v>
      </c>
      <c r="O214" s="16">
        <v>453</v>
      </c>
      <c r="P214" s="16">
        <f t="shared" si="121"/>
        <v>32.082152974504254</v>
      </c>
      <c r="Q214" s="16">
        <v>58.915999999999997</v>
      </c>
      <c r="R214" s="16">
        <f t="shared" si="122"/>
        <v>4.1725212464589232</v>
      </c>
      <c r="S214" s="16">
        <f t="shared" si="136"/>
        <v>19.638666666666666</v>
      </c>
      <c r="T214" s="16">
        <f t="shared" si="137"/>
        <v>1.3908404154863077</v>
      </c>
      <c r="U214" s="19">
        <f t="shared" si="123"/>
        <v>2.5271966527196654</v>
      </c>
      <c r="V214" s="1">
        <v>9</v>
      </c>
      <c r="X214" s="2">
        <v>2362.86</v>
      </c>
      <c r="Y214" s="2">
        <f t="shared" si="115"/>
        <v>118.5137108876566</v>
      </c>
      <c r="Z214" s="2">
        <v>334.27199999999999</v>
      </c>
      <c r="AA214" s="2">
        <f t="shared" si="116"/>
        <v>16.766044186214479</v>
      </c>
      <c r="AB214" s="2">
        <f t="shared" si="130"/>
        <v>34.662391690092868</v>
      </c>
      <c r="AC214" s="2">
        <f t="shared" si="131"/>
        <v>1.7385577932820298</v>
      </c>
      <c r="AD214" s="1">
        <v>93</v>
      </c>
    </row>
    <row r="215" spans="1:30" s="1" customFormat="1" x14ac:dyDescent="0.15">
      <c r="A215" s="6" t="s">
        <v>0</v>
      </c>
      <c r="B215" s="7">
        <v>6153</v>
      </c>
      <c r="C215" s="14">
        <v>59477.3</v>
      </c>
      <c r="D215" s="15">
        <f t="shared" si="117"/>
        <v>298.13182957393485</v>
      </c>
      <c r="E215" s="14">
        <v>6020.75</v>
      </c>
      <c r="F215" s="14">
        <f t="shared" si="118"/>
        <v>30.179197994987469</v>
      </c>
      <c r="G215" s="14">
        <f t="shared" si="132"/>
        <v>1903.9283222458769</v>
      </c>
      <c r="H215" s="14">
        <f t="shared" si="133"/>
        <v>9.5435003621347203</v>
      </c>
      <c r="I215" s="8">
        <v>216.4</v>
      </c>
      <c r="J215" s="8">
        <f t="shared" si="119"/>
        <v>15.325779036827196</v>
      </c>
      <c r="K215" s="8">
        <v>71.188999999999993</v>
      </c>
      <c r="L215" s="8">
        <f t="shared" si="120"/>
        <v>5.0417138810198301</v>
      </c>
      <c r="M215" s="8">
        <f t="shared" si="134"/>
        <v>22.511938434972674</v>
      </c>
      <c r="N215" s="8">
        <f t="shared" si="135"/>
        <v>1.5943299174909826</v>
      </c>
      <c r="O215" s="16">
        <v>515.9</v>
      </c>
      <c r="P215" s="16">
        <f t="shared" si="121"/>
        <v>36.536827195467424</v>
      </c>
      <c r="Q215" s="16">
        <v>57.237000000000002</v>
      </c>
      <c r="R215" s="16">
        <f t="shared" si="122"/>
        <v>4.0536118980169977</v>
      </c>
      <c r="S215" s="16">
        <f t="shared" si="136"/>
        <v>18.099928643505752</v>
      </c>
      <c r="T215" s="16">
        <f t="shared" si="137"/>
        <v>1.2818646348091893</v>
      </c>
      <c r="U215" s="19">
        <f t="shared" si="123"/>
        <v>2.3840110905730127</v>
      </c>
      <c r="V215" s="1">
        <v>10</v>
      </c>
      <c r="X215" s="2">
        <v>2748.3130000000001</v>
      </c>
      <c r="Y215" s="2">
        <f t="shared" si="115"/>
        <v>137.84683489956586</v>
      </c>
      <c r="Z215" s="2">
        <v>297.58499999999998</v>
      </c>
      <c r="AA215" s="2">
        <f t="shared" si="116"/>
        <v>14.925938335112232</v>
      </c>
      <c r="AB215" s="2">
        <f t="shared" si="130"/>
        <v>28.119139425112717</v>
      </c>
      <c r="AC215" s="2">
        <f t="shared" si="131"/>
        <v>1.4103686042497292</v>
      </c>
      <c r="AD215" s="1">
        <v>112</v>
      </c>
    </row>
    <row r="216" spans="1:30" s="1" customFormat="1" x14ac:dyDescent="0.15">
      <c r="A216" s="6" t="s">
        <v>1</v>
      </c>
      <c r="B216" s="7">
        <v>6154</v>
      </c>
      <c r="C216" s="14">
        <v>56217.3</v>
      </c>
      <c r="D216" s="15">
        <f t="shared" si="117"/>
        <v>281.79097744360905</v>
      </c>
      <c r="E216" s="14">
        <v>5570.65</v>
      </c>
      <c r="F216" s="14">
        <f t="shared" si="118"/>
        <v>27.923057644110273</v>
      </c>
      <c r="G216" s="14">
        <f t="shared" si="132"/>
        <v>1761.5942047616979</v>
      </c>
      <c r="H216" s="14">
        <f t="shared" si="133"/>
        <v>8.83004613915638</v>
      </c>
      <c r="I216" s="8">
        <v>215.9</v>
      </c>
      <c r="J216" s="8">
        <f t="shared" si="119"/>
        <v>15.290368271954675</v>
      </c>
      <c r="K216" s="8">
        <v>40.686999999999998</v>
      </c>
      <c r="L216" s="8">
        <f t="shared" si="120"/>
        <v>2.881515580736544</v>
      </c>
      <c r="M216" s="8">
        <f t="shared" si="134"/>
        <v>12.866359115927084</v>
      </c>
      <c r="N216" s="8">
        <f t="shared" si="135"/>
        <v>0.91121523483902866</v>
      </c>
      <c r="O216" s="16">
        <v>484.4</v>
      </c>
      <c r="P216" s="16">
        <f t="shared" si="121"/>
        <v>34.305949008498587</v>
      </c>
      <c r="Q216" s="16">
        <v>53.228999999999999</v>
      </c>
      <c r="R216" s="16">
        <f t="shared" si="122"/>
        <v>3.769759206798867</v>
      </c>
      <c r="S216" s="16">
        <f t="shared" si="136"/>
        <v>16.832487757310265</v>
      </c>
      <c r="T216" s="16">
        <f t="shared" si="137"/>
        <v>1.1921025323874126</v>
      </c>
      <c r="U216" s="19">
        <f t="shared" si="123"/>
        <v>2.2436313107920336</v>
      </c>
      <c r="V216" s="1">
        <v>10</v>
      </c>
      <c r="X216" s="2">
        <v>2678.2460000000001</v>
      </c>
      <c r="Y216" s="2">
        <f t="shared" si="115"/>
        <v>134.33249203508575</v>
      </c>
      <c r="Z216" s="2">
        <v>379.08300000000003</v>
      </c>
      <c r="AA216" s="2">
        <f t="shared" si="116"/>
        <v>19.013624617804496</v>
      </c>
      <c r="AB216" s="2">
        <f t="shared" si="130"/>
        <v>35.50437592118233</v>
      </c>
      <c r="AC216" s="2">
        <f t="shared" si="131"/>
        <v>1.7807891043776098</v>
      </c>
      <c r="AD216" s="1">
        <v>114</v>
      </c>
    </row>
    <row r="217" spans="1:30" s="1" customFormat="1" x14ac:dyDescent="0.15">
      <c r="A217" s="6" t="s">
        <v>2</v>
      </c>
      <c r="B217" s="7">
        <v>6163</v>
      </c>
      <c r="C217" s="14">
        <v>40297.599999999999</v>
      </c>
      <c r="D217" s="15">
        <f t="shared" si="117"/>
        <v>201.99298245614034</v>
      </c>
      <c r="E217" s="14">
        <v>3253.96</v>
      </c>
      <c r="F217" s="14">
        <f t="shared" si="118"/>
        <v>16.310576441102757</v>
      </c>
      <c r="G217" s="14">
        <f t="shared" si="132"/>
        <v>1028.9925015081499</v>
      </c>
      <c r="H217" s="14">
        <f t="shared" si="133"/>
        <v>5.1578571504167918</v>
      </c>
      <c r="I217" s="8">
        <v>181.44399999999999</v>
      </c>
      <c r="J217" s="8">
        <f t="shared" si="119"/>
        <v>12.850141643059491</v>
      </c>
      <c r="K217" s="8">
        <v>28.125</v>
      </c>
      <c r="L217" s="8">
        <f t="shared" si="120"/>
        <v>1.9918555240793203</v>
      </c>
      <c r="M217" s="8">
        <f t="shared" si="134"/>
        <v>8.8939059192235668</v>
      </c>
      <c r="N217" s="8">
        <f t="shared" si="135"/>
        <v>0.62988002260790132</v>
      </c>
      <c r="O217" s="16">
        <v>427.11099999999999</v>
      </c>
      <c r="P217" s="16">
        <f t="shared" si="121"/>
        <v>30.248654390934846</v>
      </c>
      <c r="Q217" s="16">
        <v>29.843</v>
      </c>
      <c r="R217" s="16">
        <f t="shared" si="122"/>
        <v>2.1135269121813032</v>
      </c>
      <c r="S217" s="16">
        <f t="shared" si="136"/>
        <v>9.4371852212404939</v>
      </c>
      <c r="T217" s="16">
        <f t="shared" si="137"/>
        <v>0.66835589385555905</v>
      </c>
      <c r="U217" s="19">
        <f t="shared" si="123"/>
        <v>2.3539549392650074</v>
      </c>
      <c r="V217" s="1">
        <v>10</v>
      </c>
      <c r="X217" s="2">
        <v>2671.26</v>
      </c>
      <c r="Y217" s="2">
        <f t="shared" si="115"/>
        <v>133.98209599627637</v>
      </c>
      <c r="Z217" s="2">
        <v>429.44</v>
      </c>
      <c r="AA217" s="2">
        <f t="shared" si="116"/>
        <v>21.53937516551774</v>
      </c>
      <c r="AB217" s="2">
        <f t="shared" si="130"/>
        <v>38.410281290300382</v>
      </c>
      <c r="AC217" s="2">
        <f t="shared" si="131"/>
        <v>1.9265402825187379</v>
      </c>
      <c r="AD217" s="1">
        <v>125</v>
      </c>
    </row>
    <row r="218" spans="1:30" s="1" customFormat="1" x14ac:dyDescent="0.15">
      <c r="A218" s="6" t="s">
        <v>3</v>
      </c>
      <c r="B218" s="7">
        <v>6166</v>
      </c>
      <c r="C218" s="14">
        <v>45418.25</v>
      </c>
      <c r="D218" s="15">
        <f t="shared" si="117"/>
        <v>227.66040100250626</v>
      </c>
      <c r="E218" s="14">
        <v>4377.1499999999996</v>
      </c>
      <c r="F218" s="14">
        <f t="shared" si="118"/>
        <v>21.940601503759396</v>
      </c>
      <c r="G218" s="14">
        <f t="shared" si="132"/>
        <v>1547.556223635348</v>
      </c>
      <c r="H218" s="14">
        <f t="shared" si="133"/>
        <v>7.7571740533100151</v>
      </c>
      <c r="I218" s="8">
        <v>184.55600000000001</v>
      </c>
      <c r="J218" s="8">
        <f t="shared" si="119"/>
        <v>13.070538243626064</v>
      </c>
      <c r="K218" s="8">
        <v>40.691000000000003</v>
      </c>
      <c r="L218" s="8">
        <f t="shared" si="120"/>
        <v>2.8817988668555246</v>
      </c>
      <c r="M218" s="8">
        <f t="shared" si="134"/>
        <v>14.386441016630902</v>
      </c>
      <c r="N218" s="8">
        <f t="shared" si="135"/>
        <v>1.0188697603846248</v>
      </c>
      <c r="O218" s="16">
        <v>445.88900000000001</v>
      </c>
      <c r="P218" s="16">
        <f t="shared" si="121"/>
        <v>31.578541076487255</v>
      </c>
      <c r="Q218" s="16">
        <v>40.750999999999998</v>
      </c>
      <c r="R218" s="16">
        <f t="shared" si="122"/>
        <v>2.8860481586402265</v>
      </c>
      <c r="S218" s="16">
        <f t="shared" si="136"/>
        <v>14.407654220066497</v>
      </c>
      <c r="T218" s="16">
        <f t="shared" si="137"/>
        <v>1.0203721119027265</v>
      </c>
      <c r="U218" s="19">
        <f t="shared" si="123"/>
        <v>2.4160092329699387</v>
      </c>
      <c r="V218" s="1">
        <v>8</v>
      </c>
      <c r="X218" s="2">
        <v>3042.38</v>
      </c>
      <c r="Y218" s="2">
        <f t="shared" si="115"/>
        <v>152.59632129300454</v>
      </c>
      <c r="Z218" s="2">
        <v>302.87799999999999</v>
      </c>
      <c r="AA218" s="2">
        <f t="shared" si="116"/>
        <v>15.191418757874633</v>
      </c>
      <c r="AB218" s="2">
        <f t="shared" si="130"/>
        <v>27.534363636363636</v>
      </c>
      <c r="AC218" s="2">
        <f t="shared" si="131"/>
        <v>1.381038068897694</v>
      </c>
      <c r="AD218" s="1">
        <v>121</v>
      </c>
    </row>
    <row r="219" spans="1:30" s="1" customFormat="1" ht="15" x14ac:dyDescent="0.2">
      <c r="A219" s="4" t="s">
        <v>4</v>
      </c>
      <c r="B219" s="7">
        <v>6184</v>
      </c>
      <c r="C219" s="14">
        <v>78820.5</v>
      </c>
      <c r="D219" s="15">
        <f t="shared" si="117"/>
        <v>395.09022556390977</v>
      </c>
      <c r="E219" s="14">
        <v>2427.08</v>
      </c>
      <c r="F219" s="14">
        <f t="shared" si="118"/>
        <v>12.165814536340852</v>
      </c>
      <c r="G219" s="14">
        <f t="shared" si="132"/>
        <v>767.510086344147</v>
      </c>
      <c r="H219" s="14">
        <f t="shared" si="133"/>
        <v>3.8471683526022402</v>
      </c>
      <c r="I219" s="8">
        <v>243.1</v>
      </c>
      <c r="J219" s="8">
        <f t="shared" si="119"/>
        <v>17.216713881019832</v>
      </c>
      <c r="K219" s="8">
        <v>51.956000000000003</v>
      </c>
      <c r="L219" s="8">
        <f t="shared" si="120"/>
        <v>3.6796033994334283</v>
      </c>
      <c r="M219" s="8">
        <f t="shared" si="134"/>
        <v>16.429929811170833</v>
      </c>
      <c r="N219" s="8">
        <f t="shared" si="135"/>
        <v>1.1635927628307956</v>
      </c>
      <c r="O219" s="16">
        <v>677.2</v>
      </c>
      <c r="P219" s="16">
        <f t="shared" si="121"/>
        <v>47.960339943342781</v>
      </c>
      <c r="Q219" s="16">
        <v>37.487000000000002</v>
      </c>
      <c r="R219" s="16">
        <f t="shared" si="122"/>
        <v>2.654886685552408</v>
      </c>
      <c r="S219" s="16">
        <f t="shared" si="136"/>
        <v>11.854430264673203</v>
      </c>
      <c r="T219" s="16">
        <f t="shared" si="137"/>
        <v>0.83954888560008523</v>
      </c>
      <c r="U219" s="19">
        <f t="shared" si="123"/>
        <v>2.7856849033319619</v>
      </c>
      <c r="V219" s="1">
        <v>10</v>
      </c>
      <c r="X219" s="2">
        <v>2416.25</v>
      </c>
      <c r="Y219" s="2">
        <f t="shared" si="115"/>
        <v>121.19158728502758</v>
      </c>
      <c r="Z219" s="2">
        <v>445.14</v>
      </c>
      <c r="AA219" s="2">
        <f t="shared" si="116"/>
        <v>22.326838350359928</v>
      </c>
      <c r="AB219" s="2">
        <f t="shared" si="130"/>
        <v>39.814531980170251</v>
      </c>
      <c r="AC219" s="2">
        <f t="shared" si="131"/>
        <v>1.9969731309621626</v>
      </c>
      <c r="AD219" s="1">
        <v>125</v>
      </c>
    </row>
    <row r="220" spans="1:30" s="1" customFormat="1" x14ac:dyDescent="0.15">
      <c r="A220" s="6" t="s">
        <v>5</v>
      </c>
      <c r="B220" s="7">
        <v>6188</v>
      </c>
      <c r="C220" s="14"/>
      <c r="D220" s="15"/>
      <c r="E220" s="14"/>
      <c r="F220" s="14">
        <f t="shared" si="118"/>
        <v>0</v>
      </c>
      <c r="G220" s="14"/>
      <c r="H220" s="14"/>
      <c r="I220" s="8"/>
      <c r="J220" s="8"/>
      <c r="K220" s="8"/>
      <c r="L220" s="8">
        <f t="shared" si="120"/>
        <v>0</v>
      </c>
      <c r="M220" s="8"/>
      <c r="N220" s="8"/>
      <c r="O220" s="16"/>
      <c r="P220" s="16"/>
      <c r="Q220" s="16"/>
      <c r="R220" s="16">
        <f t="shared" si="122"/>
        <v>0</v>
      </c>
      <c r="S220" s="16"/>
      <c r="T220" s="16"/>
      <c r="U220" s="19"/>
      <c r="X220" s="2"/>
      <c r="Y220" s="2"/>
      <c r="Z220" s="2"/>
      <c r="AA220" s="2"/>
      <c r="AB220" s="2"/>
      <c r="AC220" s="2"/>
    </row>
    <row r="221" spans="1:30" s="1" customFormat="1" x14ac:dyDescent="0.15">
      <c r="A221" s="6" t="s">
        <v>6</v>
      </c>
      <c r="B221" s="7">
        <v>6197</v>
      </c>
      <c r="C221" s="14">
        <v>46574.3</v>
      </c>
      <c r="D221" s="15">
        <f t="shared" si="117"/>
        <v>233.45513784461156</v>
      </c>
      <c r="E221" s="14">
        <v>7927.78</v>
      </c>
      <c r="F221" s="14">
        <f t="shared" si="118"/>
        <v>39.738245614035087</v>
      </c>
      <c r="G221" s="14">
        <f>E221/SQRT(V221)</f>
        <v>2506.9841588729673</v>
      </c>
      <c r="H221" s="14">
        <f>F221/SQRT(V221)</f>
        <v>12.566336635954723</v>
      </c>
      <c r="I221" s="8">
        <v>287</v>
      </c>
      <c r="J221" s="8">
        <f t="shared" si="119"/>
        <v>20.325779036827196</v>
      </c>
      <c r="K221" s="8">
        <v>58.819000000000003</v>
      </c>
      <c r="L221" s="8">
        <f t="shared" si="120"/>
        <v>4.1656515580736544</v>
      </c>
      <c r="M221" s="8">
        <f>K221/SQRT(V221)</f>
        <v>18.600200969344389</v>
      </c>
      <c r="N221" s="8">
        <f>L221/SQRT(V221)</f>
        <v>1.3172946862141919</v>
      </c>
      <c r="O221" s="16">
        <v>457.75</v>
      </c>
      <c r="P221" s="16">
        <f t="shared" si="121"/>
        <v>32.418555240793204</v>
      </c>
      <c r="Q221" s="16">
        <v>71.334000000000003</v>
      </c>
      <c r="R221" s="16">
        <f t="shared" si="122"/>
        <v>5.0519830028328618</v>
      </c>
      <c r="S221" s="16">
        <f>Q221/SQRT(V221)</f>
        <v>22.557791461045117</v>
      </c>
      <c r="T221" s="16">
        <f>R221/SQRT(V221)</f>
        <v>1.5975772989408725</v>
      </c>
      <c r="U221" s="19">
        <f t="shared" si="123"/>
        <v>1.5949477351916377</v>
      </c>
      <c r="V221" s="1">
        <v>10</v>
      </c>
      <c r="X221" s="2">
        <v>2500.19</v>
      </c>
      <c r="Y221" s="2">
        <f t="shared" si="115"/>
        <v>125.4017566949418</v>
      </c>
      <c r="Z221" s="2">
        <v>418.21</v>
      </c>
      <c r="AA221" s="2">
        <f t="shared" si="116"/>
        <v>20.976113282347182</v>
      </c>
      <c r="AB221" s="2">
        <f>Z221/SQRT(AD221)</f>
        <v>41.408960394827496</v>
      </c>
      <c r="AC221" s="2">
        <f>AA221/SQRT(AD221)</f>
        <v>2.0769447027716446</v>
      </c>
      <c r="AD221" s="1">
        <v>102</v>
      </c>
    </row>
    <row r="222" spans="1:30" s="1" customFormat="1" x14ac:dyDescent="0.15">
      <c r="A222" s="6" t="s">
        <v>7</v>
      </c>
      <c r="B222" s="7">
        <v>6198</v>
      </c>
      <c r="C222" s="14">
        <v>54139.8</v>
      </c>
      <c r="D222" s="15">
        <f t="shared" si="117"/>
        <v>271.37744360902258</v>
      </c>
      <c r="E222" s="14">
        <v>5918.34</v>
      </c>
      <c r="F222" s="14">
        <f t="shared" si="118"/>
        <v>29.665864661654137</v>
      </c>
      <c r="G222" s="14">
        <f>E222/SQRT(V222)</f>
        <v>1871.5434367280925</v>
      </c>
      <c r="H222" s="14">
        <f>F222/SQRT(V222)</f>
        <v>9.3811701089127446</v>
      </c>
      <c r="I222" s="8">
        <v>195</v>
      </c>
      <c r="J222" s="8">
        <f t="shared" si="119"/>
        <v>13.810198300283288</v>
      </c>
      <c r="K222" s="8">
        <v>32.177</v>
      </c>
      <c r="L222" s="8">
        <f t="shared" si="120"/>
        <v>2.2788243626062323</v>
      </c>
      <c r="M222" s="8">
        <f>K222/SQRT(V222)</f>
        <v>10.175260827123793</v>
      </c>
      <c r="N222" s="8">
        <f>L222/SQRT(V222)</f>
        <v>0.72062753733171347</v>
      </c>
      <c r="O222" s="16">
        <v>544</v>
      </c>
      <c r="P222" s="16">
        <f t="shared" si="121"/>
        <v>38.526912181303118</v>
      </c>
      <c r="Q222" s="16">
        <v>39.994</v>
      </c>
      <c r="R222" s="16">
        <f t="shared" si="122"/>
        <v>2.8324362606232296</v>
      </c>
      <c r="S222" s="16">
        <f>Q222/SQRT(V222)</f>
        <v>12.647213274077416</v>
      </c>
      <c r="T222" s="16">
        <f>R222/SQRT(V222)</f>
        <v>0.89569499108197004</v>
      </c>
      <c r="U222" s="19">
        <f t="shared" si="123"/>
        <v>2.7897435897435896</v>
      </c>
      <c r="V222" s="1">
        <v>10</v>
      </c>
      <c r="X222" s="2">
        <v>2360.1320000000001</v>
      </c>
      <c r="Y222" s="2">
        <f t="shared" si="115"/>
        <v>118.37688288967892</v>
      </c>
      <c r="Z222" s="2">
        <v>375.185</v>
      </c>
      <c r="AA222" s="2">
        <f t="shared" si="116"/>
        <v>18.818113057644311</v>
      </c>
      <c r="AB222" s="2">
        <f>Z222/SQRT(AD222)</f>
        <v>36.441188626851016</v>
      </c>
      <c r="AC222" s="2">
        <f>AA222/SQRT(AD222)</f>
        <v>1.8277767169130548</v>
      </c>
      <c r="AD222" s="1">
        <v>106</v>
      </c>
    </row>
    <row r="223" spans="1:30" s="1" customFormat="1" x14ac:dyDescent="0.15">
      <c r="A223" s="6" t="s">
        <v>8</v>
      </c>
      <c r="B223" s="7">
        <v>6199</v>
      </c>
      <c r="C223" s="14"/>
      <c r="D223" s="15"/>
      <c r="E223" s="14"/>
      <c r="F223" s="14">
        <f t="shared" si="118"/>
        <v>0</v>
      </c>
      <c r="G223" s="14"/>
      <c r="H223" s="14"/>
      <c r="I223" s="8"/>
      <c r="J223" s="8"/>
      <c r="K223" s="8"/>
      <c r="L223" s="8">
        <f t="shared" si="120"/>
        <v>0</v>
      </c>
      <c r="M223" s="8"/>
      <c r="N223" s="8"/>
      <c r="O223" s="16"/>
      <c r="P223" s="16"/>
      <c r="Q223" s="16"/>
      <c r="R223" s="16">
        <f t="shared" si="122"/>
        <v>0</v>
      </c>
      <c r="S223" s="16"/>
      <c r="T223" s="16"/>
      <c r="U223" s="19"/>
      <c r="X223" s="2">
        <v>2966.94</v>
      </c>
      <c r="Y223" s="2">
        <f t="shared" si="115"/>
        <v>148.81248545450168</v>
      </c>
      <c r="Z223" s="2">
        <v>329.35</v>
      </c>
      <c r="AA223" s="2">
        <f t="shared" si="116"/>
        <v>16.519171969921917</v>
      </c>
      <c r="AB223" s="2">
        <f>Z223/SQRT(AD223)</f>
        <v>29.45795953558223</v>
      </c>
      <c r="AC223" s="2">
        <f>AA223/SQRT(AD223)</f>
        <v>1.4775196582701806</v>
      </c>
      <c r="AD223" s="1">
        <v>125</v>
      </c>
    </row>
    <row r="224" spans="1:30" s="1" customFormat="1" x14ac:dyDescent="0.15">
      <c r="A224" s="6" t="s">
        <v>9</v>
      </c>
      <c r="B224" s="7">
        <v>6200</v>
      </c>
      <c r="C224" s="14">
        <v>41378.67</v>
      </c>
      <c r="D224" s="15">
        <f t="shared" si="117"/>
        <v>207.41187969924812</v>
      </c>
      <c r="E224" s="14">
        <v>4333.8</v>
      </c>
      <c r="F224" s="14">
        <f t="shared" si="118"/>
        <v>21.723308270676693</v>
      </c>
      <c r="G224" s="14">
        <f t="shared" ref="G224:G234" si="138">E224/SQRT(V224)</f>
        <v>1444.6000000000001</v>
      </c>
      <c r="H224" s="14">
        <f t="shared" ref="H224:H234" si="139">F224/SQRT(V224)</f>
        <v>7.2411027568922313</v>
      </c>
      <c r="I224" s="8">
        <v>227</v>
      </c>
      <c r="J224" s="8">
        <f t="shared" si="119"/>
        <v>16.076487252124647</v>
      </c>
      <c r="K224" s="8">
        <v>77.650999999999996</v>
      </c>
      <c r="L224" s="8">
        <f t="shared" si="120"/>
        <v>5.4993626062322942</v>
      </c>
      <c r="M224" s="8">
        <f t="shared" ref="M224:M234" si="140">K224/SQRT(V224)</f>
        <v>25.883666666666667</v>
      </c>
      <c r="N224" s="8">
        <f t="shared" ref="N224:N234" si="141">L224/SQRT(V224)</f>
        <v>1.8331208687440981</v>
      </c>
      <c r="O224" s="16">
        <v>472.85700000000003</v>
      </c>
      <c r="P224" s="16">
        <f t="shared" si="121"/>
        <v>33.48845609065156</v>
      </c>
      <c r="Q224" s="16">
        <v>45.773000000000003</v>
      </c>
      <c r="R224" s="16">
        <f t="shared" si="122"/>
        <v>3.2417138810198303</v>
      </c>
      <c r="S224" s="16">
        <f t="shared" ref="S224:S234" si="142">Q224/SQRT(V224)</f>
        <v>15.257666666666667</v>
      </c>
      <c r="T224" s="16">
        <f t="shared" ref="T224:T234" si="143">R224/SQRT(V224)</f>
        <v>1.0805712936732768</v>
      </c>
      <c r="U224" s="19">
        <f t="shared" si="123"/>
        <v>2.0830704845814978</v>
      </c>
      <c r="V224" s="1">
        <v>9</v>
      </c>
      <c r="X224" s="2">
        <v>2317.83</v>
      </c>
      <c r="Y224" s="2">
        <f t="shared" si="115"/>
        <v>116.2551460969914</v>
      </c>
      <c r="Z224" s="2">
        <v>148.13</v>
      </c>
      <c r="AA224" s="2">
        <f t="shared" si="116"/>
        <v>7.4297402274314059</v>
      </c>
      <c r="AB224" s="2">
        <f>Z224/SQRT(AD224)</f>
        <v>14.059877391081768</v>
      </c>
      <c r="AC224" s="2">
        <f>AA224/SQRT(AD224)</f>
        <v>0.70519973432305094</v>
      </c>
      <c r="AD224" s="1">
        <v>111</v>
      </c>
    </row>
    <row r="225" spans="1:30" s="1" customFormat="1" x14ac:dyDescent="0.15">
      <c r="A225" s="6" t="s">
        <v>10</v>
      </c>
      <c r="B225" s="7">
        <v>6201</v>
      </c>
      <c r="C225" s="14">
        <v>46871</v>
      </c>
      <c r="D225" s="15">
        <f t="shared" si="117"/>
        <v>234.9423558897243</v>
      </c>
      <c r="E225" s="14">
        <v>4040.45</v>
      </c>
      <c r="F225" s="14">
        <f t="shared" si="118"/>
        <v>20.252882205513785</v>
      </c>
      <c r="G225" s="14">
        <f t="shared" si="138"/>
        <v>1428.5147970225928</v>
      </c>
      <c r="H225" s="14">
        <f t="shared" si="139"/>
        <v>7.1604751730455787</v>
      </c>
      <c r="I225" s="8">
        <v>238.667</v>
      </c>
      <c r="J225" s="8">
        <f t="shared" si="119"/>
        <v>16.902762039660058</v>
      </c>
      <c r="K225" s="8">
        <v>115.191</v>
      </c>
      <c r="L225" s="8">
        <f t="shared" si="120"/>
        <v>8.1580028328611895</v>
      </c>
      <c r="M225" s="8">
        <f t="shared" si="140"/>
        <v>40.726168615829799</v>
      </c>
      <c r="N225" s="8">
        <f t="shared" si="141"/>
        <v>2.8842895620276057</v>
      </c>
      <c r="O225" s="16">
        <v>454.88900000000001</v>
      </c>
      <c r="P225" s="16">
        <f t="shared" si="121"/>
        <v>32.215934844192638</v>
      </c>
      <c r="Q225" s="16">
        <v>81.97</v>
      </c>
      <c r="R225" s="16">
        <f t="shared" si="122"/>
        <v>5.8052407932011336</v>
      </c>
      <c r="S225" s="16">
        <f t="shared" si="142"/>
        <v>28.980771426930648</v>
      </c>
      <c r="T225" s="16">
        <f t="shared" si="143"/>
        <v>2.0524625656466466</v>
      </c>
      <c r="U225" s="19">
        <f t="shared" si="123"/>
        <v>1.9059568352558167</v>
      </c>
      <c r="V225" s="1">
        <v>8</v>
      </c>
      <c r="X225" s="2">
        <v>1969.828</v>
      </c>
      <c r="Y225" s="2">
        <f t="shared" si="115"/>
        <v>98.800447800720661</v>
      </c>
      <c r="Z225" s="2">
        <v>296.13200000000001</v>
      </c>
      <c r="AA225" s="2">
        <f t="shared" si="116"/>
        <v>14.853060372846265</v>
      </c>
      <c r="AB225" s="2">
        <f>Z225/SQRT(AD225)</f>
        <v>26.810531547063096</v>
      </c>
      <c r="AC225" s="2">
        <f>AA225/SQRT(AD225)</f>
        <v>1.344732901870205</v>
      </c>
      <c r="AD225" s="1">
        <v>122</v>
      </c>
    </row>
    <row r="226" spans="1:30" s="1" customFormat="1" x14ac:dyDescent="0.15">
      <c r="A226" s="6" t="s">
        <v>11</v>
      </c>
      <c r="B226" s="7">
        <v>6202</v>
      </c>
      <c r="C226" s="14">
        <v>47725.2</v>
      </c>
      <c r="D226" s="15">
        <f t="shared" si="117"/>
        <v>239.22406015037592</v>
      </c>
      <c r="E226" s="14">
        <v>8654.93</v>
      </c>
      <c r="F226" s="14">
        <f t="shared" si="118"/>
        <v>43.38310776942356</v>
      </c>
      <c r="G226" s="14">
        <f t="shared" si="138"/>
        <v>2736.929178932111</v>
      </c>
      <c r="H226" s="14">
        <f t="shared" si="139"/>
        <v>13.718943252792537</v>
      </c>
      <c r="I226" s="8">
        <v>219.1</v>
      </c>
      <c r="J226" s="8">
        <f t="shared" si="119"/>
        <v>15.516997167138811</v>
      </c>
      <c r="K226" s="8">
        <v>85.548000000000002</v>
      </c>
      <c r="L226" s="8">
        <f t="shared" si="120"/>
        <v>6.0586402266288957</v>
      </c>
      <c r="M226" s="8">
        <f t="shared" si="140"/>
        <v>27.052652927208449</v>
      </c>
      <c r="N226" s="8">
        <f t="shared" si="141"/>
        <v>1.9159102639666044</v>
      </c>
      <c r="O226" s="16">
        <v>470.5</v>
      </c>
      <c r="P226" s="16">
        <f t="shared" si="121"/>
        <v>33.321529745042497</v>
      </c>
      <c r="Q226" s="16">
        <v>57.942999999999998</v>
      </c>
      <c r="R226" s="16">
        <f t="shared" si="122"/>
        <v>4.1036118980169976</v>
      </c>
      <c r="S226" s="16">
        <f t="shared" si="142"/>
        <v>18.323185446313637</v>
      </c>
      <c r="T226" s="16">
        <f t="shared" si="143"/>
        <v>1.2976760231100313</v>
      </c>
      <c r="U226" s="19">
        <f t="shared" si="123"/>
        <v>2.1474212688270198</v>
      </c>
      <c r="V226" s="1">
        <v>10</v>
      </c>
      <c r="X226" s="2"/>
      <c r="Y226" s="2"/>
      <c r="Z226" s="2"/>
      <c r="AA226" s="2"/>
      <c r="AB226" s="2"/>
      <c r="AC226" s="2"/>
    </row>
    <row r="227" spans="1:30" s="1" customFormat="1" x14ac:dyDescent="0.15">
      <c r="A227" s="6" t="s">
        <v>12</v>
      </c>
      <c r="B227" s="7">
        <v>6203</v>
      </c>
      <c r="C227" s="14">
        <v>44735.3</v>
      </c>
      <c r="D227" s="15">
        <f t="shared" si="117"/>
        <v>224.23709273182959</v>
      </c>
      <c r="E227" s="14">
        <v>5029.53</v>
      </c>
      <c r="F227" s="14">
        <f t="shared" si="118"/>
        <v>25.210676691729322</v>
      </c>
      <c r="G227" s="14">
        <f t="shared" si="138"/>
        <v>1590.4770360146667</v>
      </c>
      <c r="H227" s="14">
        <f t="shared" si="139"/>
        <v>7.9723159699983297</v>
      </c>
      <c r="I227" s="8">
        <v>223.8</v>
      </c>
      <c r="J227" s="8">
        <f t="shared" si="119"/>
        <v>15.849858356940512</v>
      </c>
      <c r="K227" s="8">
        <v>78.62</v>
      </c>
      <c r="L227" s="8">
        <f t="shared" si="120"/>
        <v>5.5679886685552411</v>
      </c>
      <c r="M227" s="8">
        <f t="shared" si="140"/>
        <v>24.861826964243797</v>
      </c>
      <c r="N227" s="8">
        <f t="shared" si="141"/>
        <v>1.7607526178642916</v>
      </c>
      <c r="O227" s="16">
        <v>434.5</v>
      </c>
      <c r="P227" s="16">
        <f t="shared" si="121"/>
        <v>30.771954674220964</v>
      </c>
      <c r="Q227" s="16">
        <v>46.28</v>
      </c>
      <c r="R227" s="16">
        <f t="shared" si="122"/>
        <v>3.2776203966005668</v>
      </c>
      <c r="S227" s="16">
        <f t="shared" si="142"/>
        <v>14.635021011259258</v>
      </c>
      <c r="T227" s="16">
        <f t="shared" si="143"/>
        <v>1.0364745758682194</v>
      </c>
      <c r="U227" s="19">
        <f t="shared" si="123"/>
        <v>1.9414655942806076</v>
      </c>
      <c r="V227" s="1">
        <v>10</v>
      </c>
      <c r="X227" s="2">
        <v>2487.54</v>
      </c>
      <c r="Y227" s="2">
        <f t="shared" si="115"/>
        <v>124.76727202690014</v>
      </c>
      <c r="Z227" s="2">
        <v>166.03</v>
      </c>
      <c r="AA227" s="2">
        <f t="shared" si="116"/>
        <v>8.3275485719330078</v>
      </c>
      <c r="AB227" s="2">
        <f>Z227/SQRT(AD227)</f>
        <v>14.850174652171603</v>
      </c>
      <c r="AC227" s="2">
        <f>AA227/SQRT(AD227)</f>
        <v>0.74483858771094003</v>
      </c>
      <c r="AD227" s="1">
        <v>125</v>
      </c>
    </row>
    <row r="228" spans="1:30" s="1" customFormat="1" x14ac:dyDescent="0.15">
      <c r="A228" s="6" t="s">
        <v>13</v>
      </c>
      <c r="B228" s="7">
        <v>6189</v>
      </c>
      <c r="C228" s="14">
        <v>52712.5</v>
      </c>
      <c r="D228" s="15">
        <f t="shared" si="117"/>
        <v>264.22305764411027</v>
      </c>
      <c r="E228" s="14">
        <v>5456.48</v>
      </c>
      <c r="F228" s="14">
        <f t="shared" si="118"/>
        <v>27.350776942355889</v>
      </c>
      <c r="G228" s="14">
        <f t="shared" si="138"/>
        <v>1725.4904807155556</v>
      </c>
      <c r="H228" s="14">
        <f t="shared" si="139"/>
        <v>8.6490750913060435</v>
      </c>
      <c r="I228" s="8">
        <v>196.3</v>
      </c>
      <c r="J228" s="8">
        <f t="shared" si="119"/>
        <v>13.902266288951843</v>
      </c>
      <c r="K228" s="8">
        <v>36.445</v>
      </c>
      <c r="L228" s="8">
        <f t="shared" si="120"/>
        <v>2.5810906515580738</v>
      </c>
      <c r="M228" s="8">
        <f t="shared" si="140"/>
        <v>11.524920932483658</v>
      </c>
      <c r="N228" s="8">
        <f t="shared" si="141"/>
        <v>0.81621253062915433</v>
      </c>
      <c r="O228" s="16">
        <v>536.9</v>
      </c>
      <c r="P228" s="16">
        <f t="shared" si="121"/>
        <v>38.024079320113316</v>
      </c>
      <c r="Q228" s="16">
        <v>49.097000000000001</v>
      </c>
      <c r="R228" s="16">
        <f t="shared" si="122"/>
        <v>3.4771246458923515</v>
      </c>
      <c r="S228" s="16">
        <f t="shared" si="142"/>
        <v>15.525834628128692</v>
      </c>
      <c r="T228" s="16">
        <f t="shared" si="143"/>
        <v>1.099563358932627</v>
      </c>
      <c r="U228" s="19">
        <f t="shared" si="123"/>
        <v>2.7350993377483444</v>
      </c>
      <c r="V228" s="1">
        <v>10</v>
      </c>
      <c r="X228" s="2">
        <v>2361.011</v>
      </c>
      <c r="Y228" s="2">
        <f t="shared" si="115"/>
        <v>118.42097079665193</v>
      </c>
      <c r="Z228" s="2">
        <v>334.59699999999998</v>
      </c>
      <c r="AA228" s="2">
        <f t="shared" si="116"/>
        <v>16.782345175709619</v>
      </c>
      <c r="AB228" s="2">
        <f>Z228/SQRT(AD228)</f>
        <v>34.511045473445343</v>
      </c>
      <c r="AC228" s="2">
        <f>AA228/SQRT(AD228)</f>
        <v>1.7309667376275664</v>
      </c>
      <c r="AD228" s="1">
        <v>94</v>
      </c>
    </row>
    <row r="229" spans="1:30" s="1" customFormat="1" x14ac:dyDescent="0.15">
      <c r="A229" s="6" t="s">
        <v>14</v>
      </c>
      <c r="B229" s="7">
        <v>6207</v>
      </c>
      <c r="C229" s="14">
        <v>36338.78</v>
      </c>
      <c r="D229" s="15">
        <f t="shared" si="117"/>
        <v>182.14927318295739</v>
      </c>
      <c r="E229" s="14">
        <v>5018.6000000000004</v>
      </c>
      <c r="F229" s="14">
        <f t="shared" si="118"/>
        <v>25.155889724310779</v>
      </c>
      <c r="G229" s="14">
        <f t="shared" si="138"/>
        <v>1672.8666666666668</v>
      </c>
      <c r="H229" s="14">
        <f t="shared" si="139"/>
        <v>8.3852965747702601</v>
      </c>
      <c r="I229" s="8">
        <v>187.667</v>
      </c>
      <c r="J229" s="8">
        <f t="shared" si="119"/>
        <v>13.290864022662891</v>
      </c>
      <c r="K229" s="8">
        <v>22.699000000000002</v>
      </c>
      <c r="L229" s="8">
        <f t="shared" si="120"/>
        <v>1.6075779036827198</v>
      </c>
      <c r="M229" s="8">
        <f t="shared" si="140"/>
        <v>7.5663333333333336</v>
      </c>
      <c r="N229" s="8">
        <f t="shared" si="141"/>
        <v>0.5358593012275733</v>
      </c>
      <c r="O229" s="16">
        <v>462.33300000000003</v>
      </c>
      <c r="P229" s="16">
        <f t="shared" si="121"/>
        <v>32.743130311614735</v>
      </c>
      <c r="Q229" s="16">
        <v>67.713999999999999</v>
      </c>
      <c r="R229" s="16">
        <f t="shared" si="122"/>
        <v>4.7956090651558076</v>
      </c>
      <c r="S229" s="16">
        <f t="shared" si="142"/>
        <v>22.571333333333332</v>
      </c>
      <c r="T229" s="16">
        <f t="shared" si="143"/>
        <v>1.5985363550519358</v>
      </c>
      <c r="U229" s="19">
        <f t="shared" si="123"/>
        <v>2.4635817698369986</v>
      </c>
      <c r="V229" s="1">
        <v>9</v>
      </c>
      <c r="X229" s="2">
        <v>2699.2959999999998</v>
      </c>
      <c r="Y229" s="2">
        <f t="shared" si="115"/>
        <v>135.38829458546334</v>
      </c>
      <c r="Z229" s="2">
        <v>256.774</v>
      </c>
      <c r="AA229" s="2">
        <f t="shared" si="116"/>
        <v>12.878985466539335</v>
      </c>
      <c r="AB229" s="2">
        <f>Z229/SQRT(AD229)</f>
        <v>24.708089670149494</v>
      </c>
      <c r="AC229" s="2">
        <f>AA229/SQRT(AD229)</f>
        <v>1.2392809543326271</v>
      </c>
      <c r="AD229" s="1">
        <v>108</v>
      </c>
    </row>
    <row r="230" spans="1:30" s="1" customFormat="1" x14ac:dyDescent="0.15">
      <c r="A230" s="6" t="s">
        <v>15</v>
      </c>
      <c r="B230" s="7">
        <v>6190</v>
      </c>
      <c r="C230" s="14">
        <v>51796.9</v>
      </c>
      <c r="D230" s="15">
        <f t="shared" si="117"/>
        <v>259.63358395989974</v>
      </c>
      <c r="E230" s="14">
        <v>6410.04</v>
      </c>
      <c r="F230" s="14">
        <f t="shared" si="118"/>
        <v>32.130526315789474</v>
      </c>
      <c r="G230" s="14">
        <f t="shared" si="138"/>
        <v>2027.0326292785717</v>
      </c>
      <c r="H230" s="14">
        <f t="shared" si="139"/>
        <v>10.160564557787326</v>
      </c>
      <c r="I230" s="8">
        <v>230.22200000000001</v>
      </c>
      <c r="J230" s="8">
        <f t="shared" si="119"/>
        <v>16.304674220963175</v>
      </c>
      <c r="K230" s="8">
        <v>45.021999999999998</v>
      </c>
      <c r="L230" s="8">
        <f t="shared" si="120"/>
        <v>3.1885269121813034</v>
      </c>
      <c r="M230" s="8">
        <f t="shared" si="140"/>
        <v>14.237206481610077</v>
      </c>
      <c r="N230" s="8">
        <f t="shared" si="141"/>
        <v>1.0083007423236598</v>
      </c>
      <c r="O230" s="16">
        <v>494.88900000000001</v>
      </c>
      <c r="P230" s="16">
        <f t="shared" si="121"/>
        <v>35.048796033994336</v>
      </c>
      <c r="Q230" s="16">
        <v>36.356999999999999</v>
      </c>
      <c r="R230" s="16">
        <f t="shared" si="122"/>
        <v>2.5748583569405099</v>
      </c>
      <c r="S230" s="16">
        <f t="shared" si="142"/>
        <v>11.497092889074176</v>
      </c>
      <c r="T230" s="16">
        <f t="shared" si="143"/>
        <v>0.81424170602508328</v>
      </c>
      <c r="U230" s="19">
        <f t="shared" si="123"/>
        <v>2.1496164571587424</v>
      </c>
      <c r="V230" s="1">
        <v>10</v>
      </c>
      <c r="X230" s="2"/>
      <c r="Y230" s="2"/>
      <c r="Z230" s="2"/>
      <c r="AA230" s="2"/>
      <c r="AB230" s="2"/>
      <c r="AC230" s="2"/>
    </row>
    <row r="231" spans="1:30" s="1" customFormat="1" x14ac:dyDescent="0.15">
      <c r="A231" s="6" t="s">
        <v>16</v>
      </c>
      <c r="B231" s="7">
        <v>6191</v>
      </c>
      <c r="C231" s="14">
        <v>43139.4</v>
      </c>
      <c r="D231" s="15">
        <f t="shared" si="117"/>
        <v>216.23759398496242</v>
      </c>
      <c r="E231" s="14">
        <v>3860.1</v>
      </c>
      <c r="F231" s="14">
        <f t="shared" si="118"/>
        <v>19.348872180451128</v>
      </c>
      <c r="G231" s="14">
        <f t="shared" si="138"/>
        <v>1220.6707996015959</v>
      </c>
      <c r="H231" s="14">
        <f t="shared" si="139"/>
        <v>6.1186506245694039</v>
      </c>
      <c r="I231" s="8">
        <v>190.7</v>
      </c>
      <c r="J231" s="8">
        <f t="shared" si="119"/>
        <v>13.505665722379604</v>
      </c>
      <c r="K231" s="8">
        <v>73.37</v>
      </c>
      <c r="L231" s="8">
        <f t="shared" si="120"/>
        <v>5.1961756373937682</v>
      </c>
      <c r="M231" s="8">
        <f t="shared" si="140"/>
        <v>23.201631192655398</v>
      </c>
      <c r="N231" s="8">
        <f t="shared" si="141"/>
        <v>1.6431750136441501</v>
      </c>
      <c r="O231" s="16">
        <v>502.2</v>
      </c>
      <c r="P231" s="16">
        <f t="shared" si="121"/>
        <v>35.566572237960344</v>
      </c>
      <c r="Q231" s="16">
        <v>53.253999999999998</v>
      </c>
      <c r="R231" s="16">
        <f t="shared" si="122"/>
        <v>3.7715297450424932</v>
      </c>
      <c r="S231" s="16">
        <f t="shared" si="142"/>
        <v>16.840393451460685</v>
      </c>
      <c r="T231" s="16">
        <f t="shared" si="143"/>
        <v>1.1926624257408418</v>
      </c>
      <c r="U231" s="19">
        <f t="shared" si="123"/>
        <v>2.6334556895647618</v>
      </c>
      <c r="V231" s="1">
        <v>10</v>
      </c>
      <c r="X231" s="2">
        <v>2078.4110000000001</v>
      </c>
      <c r="Y231" s="2">
        <f t="shared" si="115"/>
        <v>104.24663346949258</v>
      </c>
      <c r="Z231" s="2">
        <v>326.51400000000001</v>
      </c>
      <c r="AA231" s="2">
        <f t="shared" si="116"/>
        <v>16.376927027742781</v>
      </c>
      <c r="AB231" s="2">
        <f t="shared" ref="AB231:AB251" si="144">Z231/SQRT(AD231)</f>
        <v>31.565299798425578</v>
      </c>
      <c r="AC231" s="2">
        <f t="shared" ref="AC231:AC251" si="145">AA231/SQRT(AD231)</f>
        <v>1.583217293615709</v>
      </c>
      <c r="AD231" s="1">
        <v>107</v>
      </c>
    </row>
    <row r="232" spans="1:30" s="1" customFormat="1" x14ac:dyDescent="0.15">
      <c r="A232" s="6" t="s">
        <v>17</v>
      </c>
      <c r="B232" s="7">
        <v>6192</v>
      </c>
      <c r="C232" s="14">
        <v>60456.3</v>
      </c>
      <c r="D232" s="15">
        <f t="shared" si="117"/>
        <v>303.0390977443609</v>
      </c>
      <c r="E232" s="14">
        <v>5570.12</v>
      </c>
      <c r="F232" s="14">
        <f t="shared" si="118"/>
        <v>27.920401002506264</v>
      </c>
      <c r="G232" s="14">
        <f t="shared" si="138"/>
        <v>1761.4266040457092</v>
      </c>
      <c r="H232" s="14">
        <f t="shared" si="139"/>
        <v>8.8292060353168367</v>
      </c>
      <c r="I232" s="8">
        <v>232.625</v>
      </c>
      <c r="J232" s="8">
        <f t="shared" si="119"/>
        <v>16.474858356940512</v>
      </c>
      <c r="K232" s="8">
        <v>33.953000000000003</v>
      </c>
      <c r="L232" s="8">
        <f t="shared" si="120"/>
        <v>2.4046033994334279</v>
      </c>
      <c r="M232" s="8">
        <f t="shared" si="140"/>
        <v>10.736881339569699</v>
      </c>
      <c r="N232" s="8">
        <f t="shared" si="141"/>
        <v>0.76040236115932713</v>
      </c>
      <c r="O232" s="16">
        <v>522.5</v>
      </c>
      <c r="P232" s="16">
        <f t="shared" si="121"/>
        <v>37.004249291784703</v>
      </c>
      <c r="Q232" s="16">
        <v>55.939</v>
      </c>
      <c r="R232" s="16">
        <f t="shared" si="122"/>
        <v>3.9616855524079324</v>
      </c>
      <c r="S232" s="16">
        <f t="shared" si="142"/>
        <v>17.689465003215897</v>
      </c>
      <c r="T232" s="16">
        <f t="shared" si="143"/>
        <v>1.2527949718991429</v>
      </c>
      <c r="U232" s="19">
        <f t="shared" si="123"/>
        <v>2.2461042450295539</v>
      </c>
      <c r="V232" s="1">
        <v>10</v>
      </c>
      <c r="X232" s="2">
        <v>2368.85</v>
      </c>
      <c r="Y232" s="2">
        <f t="shared" si="115"/>
        <v>118.81415066327473</v>
      </c>
      <c r="Z232" s="2">
        <v>347.2</v>
      </c>
      <c r="AA232" s="2">
        <f t="shared" si="116"/>
        <v>17.414472469885805</v>
      </c>
      <c r="AB232" s="2">
        <f t="shared" si="144"/>
        <v>31.305969715653248</v>
      </c>
      <c r="AC232" s="2">
        <f t="shared" si="145"/>
        <v>1.570210102984799</v>
      </c>
      <c r="AD232" s="1">
        <v>123</v>
      </c>
    </row>
    <row r="233" spans="1:30" s="1" customFormat="1" x14ac:dyDescent="0.15">
      <c r="A233" s="6" t="s">
        <v>18</v>
      </c>
      <c r="B233" s="7">
        <v>6193</v>
      </c>
      <c r="C233" s="14">
        <v>64557.1</v>
      </c>
      <c r="D233" s="15">
        <f t="shared" si="117"/>
        <v>323.59448621553884</v>
      </c>
      <c r="E233" s="14">
        <v>5175.1099999999997</v>
      </c>
      <c r="F233" s="14">
        <f t="shared" si="118"/>
        <v>25.940401002506263</v>
      </c>
      <c r="G233" s="14">
        <f t="shared" si="138"/>
        <v>1636.513474191398</v>
      </c>
      <c r="H233" s="14">
        <f t="shared" si="139"/>
        <v>8.2030750586034991</v>
      </c>
      <c r="I233" s="8">
        <v>270.55599999999998</v>
      </c>
      <c r="J233" s="8">
        <f t="shared" si="119"/>
        <v>19.161189801699717</v>
      </c>
      <c r="K233" s="8">
        <v>70.045000000000002</v>
      </c>
      <c r="L233" s="8">
        <f t="shared" si="120"/>
        <v>4.9606940509915018</v>
      </c>
      <c r="M233" s="8">
        <f t="shared" si="140"/>
        <v>22.150173870649411</v>
      </c>
      <c r="N233" s="8">
        <f t="shared" si="141"/>
        <v>1.5687091976380605</v>
      </c>
      <c r="O233" s="16">
        <v>475.11099999999999</v>
      </c>
      <c r="P233" s="16">
        <f t="shared" si="121"/>
        <v>33.648087818696887</v>
      </c>
      <c r="Q233" s="16">
        <v>70.897000000000006</v>
      </c>
      <c r="R233" s="16">
        <f t="shared" si="122"/>
        <v>5.0210339943342781</v>
      </c>
      <c r="S233" s="16">
        <f t="shared" si="142"/>
        <v>22.41959992729576</v>
      </c>
      <c r="T233" s="16">
        <f t="shared" si="143"/>
        <v>1.5877903631229291</v>
      </c>
      <c r="U233" s="19">
        <f t="shared" si="123"/>
        <v>1.7560541995002885</v>
      </c>
      <c r="V233" s="1">
        <v>10</v>
      </c>
      <c r="X233" s="2">
        <v>2287.7800000000002</v>
      </c>
      <c r="Y233" s="2">
        <f t="shared" si="115"/>
        <v>114.74793152982531</v>
      </c>
      <c r="Z233" s="2">
        <v>330.98899999999998</v>
      </c>
      <c r="AA233" s="2">
        <f t="shared" si="116"/>
        <v>16.60137911386818</v>
      </c>
      <c r="AB233" s="2">
        <f t="shared" si="144"/>
        <v>31.702996431906364</v>
      </c>
      <c r="AC233" s="2">
        <f t="shared" si="145"/>
        <v>1.5901237286184369</v>
      </c>
      <c r="AD233" s="1">
        <v>109</v>
      </c>
    </row>
    <row r="234" spans="1:30" s="1" customFormat="1" x14ac:dyDescent="0.15">
      <c r="A234" s="6" t="s">
        <v>19</v>
      </c>
      <c r="B234" s="7">
        <v>6194</v>
      </c>
      <c r="C234" s="14">
        <v>58076.125</v>
      </c>
      <c r="D234" s="15">
        <f t="shared" si="117"/>
        <v>291.10839598997495</v>
      </c>
      <c r="E234" s="14">
        <v>5545.5410000000002</v>
      </c>
      <c r="F234" s="14">
        <f t="shared" si="118"/>
        <v>27.797197994987471</v>
      </c>
      <c r="G234" s="14">
        <f t="shared" si="138"/>
        <v>1960.6448232240139</v>
      </c>
      <c r="H234" s="14">
        <f t="shared" si="139"/>
        <v>9.827793600120371</v>
      </c>
      <c r="I234" s="8">
        <v>258.39999999999998</v>
      </c>
      <c r="J234" s="8">
        <f t="shared" si="119"/>
        <v>18.300283286118979</v>
      </c>
      <c r="K234" s="8">
        <v>82.730999999999995</v>
      </c>
      <c r="L234" s="8">
        <f t="shared" si="120"/>
        <v>5.8591359773371101</v>
      </c>
      <c r="M234" s="8">
        <f t="shared" si="140"/>
        <v>29.249825557172127</v>
      </c>
      <c r="N234" s="8">
        <f t="shared" si="141"/>
        <v>2.0715173907345701</v>
      </c>
      <c r="O234" s="16">
        <v>531</v>
      </c>
      <c r="P234" s="16">
        <f t="shared" si="121"/>
        <v>37.606232294617563</v>
      </c>
      <c r="Q234" s="16">
        <v>76.962000000000003</v>
      </c>
      <c r="R234" s="16">
        <f t="shared" si="122"/>
        <v>5.4505665722379613</v>
      </c>
      <c r="S234" s="16">
        <f t="shared" si="142"/>
        <v>27.210176046839536</v>
      </c>
      <c r="T234" s="16">
        <f t="shared" si="143"/>
        <v>1.9270662922690891</v>
      </c>
      <c r="U234" s="19">
        <f t="shared" si="123"/>
        <v>2.054953560371517</v>
      </c>
      <c r="V234" s="1">
        <v>8</v>
      </c>
      <c r="X234" s="2">
        <v>2072.42</v>
      </c>
      <c r="Y234" s="2">
        <f t="shared" si="115"/>
        <v>103.9461435369837</v>
      </c>
      <c r="Z234" s="2">
        <v>448.48</v>
      </c>
      <c r="AA234" s="2">
        <f t="shared" si="116"/>
        <v>22.494362365479223</v>
      </c>
      <c r="AB234" s="2">
        <f t="shared" si="144"/>
        <v>41.112094194721223</v>
      </c>
      <c r="AC234" s="2">
        <f t="shared" si="145"/>
        <v>2.0620548172042765</v>
      </c>
      <c r="AD234" s="1">
        <v>119</v>
      </c>
    </row>
    <row r="235" spans="1:30" s="1" customFormat="1" x14ac:dyDescent="0.15">
      <c r="A235" s="6" t="s">
        <v>20</v>
      </c>
      <c r="B235" s="7">
        <v>6195</v>
      </c>
      <c r="C235" s="14"/>
      <c r="D235" s="15"/>
      <c r="E235" s="14"/>
      <c r="F235" s="14">
        <f t="shared" si="118"/>
        <v>0</v>
      </c>
      <c r="G235" s="14"/>
      <c r="H235" s="14"/>
      <c r="I235" s="8"/>
      <c r="J235" s="8"/>
      <c r="K235" s="8"/>
      <c r="L235" s="8">
        <f t="shared" si="120"/>
        <v>0</v>
      </c>
      <c r="M235" s="8"/>
      <c r="N235" s="8"/>
      <c r="O235" s="16"/>
      <c r="P235" s="16"/>
      <c r="Q235" s="16"/>
      <c r="R235" s="16">
        <f t="shared" si="122"/>
        <v>0</v>
      </c>
      <c r="S235" s="16"/>
      <c r="T235" s="16"/>
      <c r="U235" s="19"/>
      <c r="X235" s="2">
        <v>2339.6170000000002</v>
      </c>
      <c r="Y235" s="2">
        <f t="shared" si="115"/>
        <v>117.34791427585489</v>
      </c>
      <c r="Z235" s="2">
        <v>187.96899999999999</v>
      </c>
      <c r="AA235" s="2">
        <f t="shared" si="116"/>
        <v>9.4279405981911424</v>
      </c>
      <c r="AB235" s="2">
        <f t="shared" si="144"/>
        <v>17.528199630012352</v>
      </c>
      <c r="AC235" s="2">
        <f t="shared" si="145"/>
        <v>0.87915999396173006</v>
      </c>
      <c r="AD235" s="1">
        <v>115</v>
      </c>
    </row>
    <row r="236" spans="1:30" s="1" customFormat="1" x14ac:dyDescent="0.15">
      <c r="A236" s="6" t="s">
        <v>21</v>
      </c>
      <c r="B236" s="7">
        <v>6209</v>
      </c>
      <c r="C236" s="14">
        <v>48930.9</v>
      </c>
      <c r="D236" s="15">
        <f t="shared" si="117"/>
        <v>245.26766917293233</v>
      </c>
      <c r="E236" s="14">
        <v>4605.1099999999997</v>
      </c>
      <c r="F236" s="14">
        <f t="shared" si="118"/>
        <v>23.083258145363406</v>
      </c>
      <c r="G236" s="14">
        <f t="shared" ref="G236:G246" si="146">E236/SQRT(V236)</f>
        <v>1456.2636475618003</v>
      </c>
      <c r="H236" s="14">
        <f t="shared" ref="H236:H246" si="147">F236/SQRT(V236)</f>
        <v>7.2995671556982469</v>
      </c>
      <c r="I236" s="8">
        <v>197.2</v>
      </c>
      <c r="J236" s="8">
        <f t="shared" si="119"/>
        <v>13.966005665722379</v>
      </c>
      <c r="K236" s="8">
        <v>66.010999999999996</v>
      </c>
      <c r="L236" s="8">
        <f t="shared" si="120"/>
        <v>4.6749999999999998</v>
      </c>
      <c r="M236" s="8">
        <f t="shared" ref="M236:M246" si="148">K236/SQRT(V236)</f>
        <v>20.874511062537486</v>
      </c>
      <c r="N236" s="8">
        <f t="shared" ref="N236:N246" si="149">L236/SQRT(V236)</f>
        <v>1.4783648061287171</v>
      </c>
      <c r="O236" s="16">
        <v>494.7</v>
      </c>
      <c r="P236" s="16">
        <f t="shared" si="121"/>
        <v>35.035410764872523</v>
      </c>
      <c r="Q236" s="16">
        <v>62.841999999999999</v>
      </c>
      <c r="R236" s="16">
        <f t="shared" si="122"/>
        <v>4.4505665722379604</v>
      </c>
      <c r="S236" s="16">
        <f t="shared" ref="S236:S246" si="150">Q236/SQRT(V236)</f>
        <v>19.872385272030129</v>
      </c>
      <c r="T236" s="16">
        <f t="shared" ref="T236:T246" si="151">R236/SQRT(V236)</f>
        <v>1.407392724648026</v>
      </c>
      <c r="U236" s="19">
        <f t="shared" si="123"/>
        <v>2.5086206896551726</v>
      </c>
      <c r="V236" s="1">
        <v>10</v>
      </c>
      <c r="X236" s="2">
        <v>2618.1080000000002</v>
      </c>
      <c r="Y236" s="2">
        <f t="shared" si="115"/>
        <v>131.31615693890492</v>
      </c>
      <c r="Z236" s="2">
        <v>335.70699999999999</v>
      </c>
      <c r="AA236" s="2">
        <f t="shared" si="116"/>
        <v>16.838019324446872</v>
      </c>
      <c r="AB236" s="2">
        <f t="shared" si="144"/>
        <v>33.239946121007044</v>
      </c>
      <c r="AC236" s="2">
        <f t="shared" si="145"/>
        <v>1.6672123462694832</v>
      </c>
      <c r="AD236" s="1">
        <v>102</v>
      </c>
    </row>
    <row r="237" spans="1:30" s="1" customFormat="1" x14ac:dyDescent="0.15">
      <c r="A237" s="6" t="s">
        <v>22</v>
      </c>
      <c r="B237" s="7">
        <v>6210</v>
      </c>
      <c r="C237" s="14">
        <v>49102</v>
      </c>
      <c r="D237" s="15">
        <f t="shared" si="117"/>
        <v>246.12531328320802</v>
      </c>
      <c r="E237" s="14">
        <v>7194.55</v>
      </c>
      <c r="F237" s="14">
        <f t="shared" si="118"/>
        <v>36.062907268170427</v>
      </c>
      <c r="G237" s="14">
        <f t="shared" si="146"/>
        <v>2543.6575462928377</v>
      </c>
      <c r="H237" s="14">
        <f t="shared" si="147"/>
        <v>12.75016313931247</v>
      </c>
      <c r="I237" s="8">
        <v>214.11099999999999</v>
      </c>
      <c r="J237" s="8">
        <f t="shared" si="119"/>
        <v>15.163668555240793</v>
      </c>
      <c r="K237" s="8">
        <v>77.325999999999993</v>
      </c>
      <c r="L237" s="8">
        <f t="shared" si="120"/>
        <v>5.4763456090651559</v>
      </c>
      <c r="M237" s="8">
        <f t="shared" si="148"/>
        <v>27.338869481015482</v>
      </c>
      <c r="N237" s="8">
        <f t="shared" si="149"/>
        <v>1.9361805581455727</v>
      </c>
      <c r="O237" s="16">
        <v>466.11099999999999</v>
      </c>
      <c r="P237" s="16">
        <f t="shared" si="121"/>
        <v>33.010694050991503</v>
      </c>
      <c r="Q237" s="16">
        <v>50.999000000000002</v>
      </c>
      <c r="R237" s="16">
        <f t="shared" si="122"/>
        <v>3.6118271954674226</v>
      </c>
      <c r="S237" s="16">
        <f t="shared" si="150"/>
        <v>18.030869366866369</v>
      </c>
      <c r="T237" s="16">
        <f t="shared" si="151"/>
        <v>1.2769737511945021</v>
      </c>
      <c r="U237" s="19">
        <f t="shared" si="123"/>
        <v>2.1769596144056123</v>
      </c>
      <c r="V237" s="1">
        <v>8</v>
      </c>
      <c r="X237" s="2">
        <v>2384.2170000000001</v>
      </c>
      <c r="Y237" s="2">
        <f t="shared" si="115"/>
        <v>119.58491160349574</v>
      </c>
      <c r="Z237" s="2">
        <v>350.94099999999997</v>
      </c>
      <c r="AA237" s="2">
        <f t="shared" si="116"/>
        <v>17.602109398197562</v>
      </c>
      <c r="AB237" s="2">
        <f t="shared" si="144"/>
        <v>32.725416990866393</v>
      </c>
      <c r="AC237" s="2">
        <f t="shared" si="145"/>
        <v>1.6414051648991244</v>
      </c>
      <c r="AD237" s="1">
        <v>115</v>
      </c>
    </row>
    <row r="238" spans="1:30" s="1" customFormat="1" ht="15" x14ac:dyDescent="0.2">
      <c r="A238" s="4" t="s">
        <v>23</v>
      </c>
      <c r="B238" s="7">
        <v>6214</v>
      </c>
      <c r="C238" s="14">
        <v>50805.5</v>
      </c>
      <c r="D238" s="15">
        <f t="shared" si="117"/>
        <v>254.6641604010025</v>
      </c>
      <c r="E238" s="14">
        <v>11934.19</v>
      </c>
      <c r="F238" s="14">
        <f t="shared" si="118"/>
        <v>59.820501253132832</v>
      </c>
      <c r="G238" s="14">
        <f t="shared" si="146"/>
        <v>5967.0950000000003</v>
      </c>
      <c r="H238" s="14">
        <f t="shared" si="147"/>
        <v>29.910250626566416</v>
      </c>
      <c r="I238" s="8">
        <v>214.25</v>
      </c>
      <c r="J238" s="8">
        <f t="shared" si="119"/>
        <v>15.173512747875355</v>
      </c>
      <c r="K238" s="8">
        <v>75.873999999999995</v>
      </c>
      <c r="L238" s="8">
        <f t="shared" si="120"/>
        <v>5.3735127478753544</v>
      </c>
      <c r="M238" s="8">
        <f t="shared" si="148"/>
        <v>37.936999999999998</v>
      </c>
      <c r="N238" s="8">
        <f t="shared" si="149"/>
        <v>2.6867563739376772</v>
      </c>
      <c r="O238" s="16">
        <v>475.5</v>
      </c>
      <c r="P238" s="16">
        <f t="shared" si="121"/>
        <v>33.675637393767708</v>
      </c>
      <c r="Q238" s="16">
        <v>45.412999999999997</v>
      </c>
      <c r="R238" s="16">
        <f t="shared" si="122"/>
        <v>3.2162181303116149</v>
      </c>
      <c r="S238" s="16">
        <f t="shared" si="150"/>
        <v>22.706499999999998</v>
      </c>
      <c r="T238" s="16">
        <f t="shared" si="151"/>
        <v>1.6081090651558074</v>
      </c>
      <c r="U238" s="19">
        <f t="shared" si="123"/>
        <v>2.2193698949824969</v>
      </c>
      <c r="V238" s="1">
        <v>4</v>
      </c>
      <c r="X238" s="2">
        <v>2890.68</v>
      </c>
      <c r="Y238" s="2">
        <f t="shared" si="115"/>
        <v>144.98752096558033</v>
      </c>
      <c r="Z238" s="2">
        <v>371.43</v>
      </c>
      <c r="AA238" s="2">
        <f t="shared" si="116"/>
        <v>18.629773932861994</v>
      </c>
      <c r="AB238" s="2">
        <f t="shared" si="144"/>
        <v>33.906764922357311</v>
      </c>
      <c r="AC238" s="2">
        <f t="shared" si="145"/>
        <v>1.700657904041708</v>
      </c>
      <c r="AD238" s="1">
        <v>120</v>
      </c>
    </row>
    <row r="239" spans="1:30" s="1" customFormat="1" x14ac:dyDescent="0.15">
      <c r="A239" s="6" t="s">
        <v>24</v>
      </c>
      <c r="B239" s="7">
        <v>6212</v>
      </c>
      <c r="C239" s="14">
        <v>54232.12</v>
      </c>
      <c r="D239" s="15">
        <f t="shared" si="117"/>
        <v>271.84020050125315</v>
      </c>
      <c r="E239" s="14">
        <v>5143.97</v>
      </c>
      <c r="F239" s="14">
        <f t="shared" si="118"/>
        <v>25.784310776942355</v>
      </c>
      <c r="G239" s="14">
        <f t="shared" si="146"/>
        <v>1818.6680346100825</v>
      </c>
      <c r="H239" s="14">
        <f t="shared" si="147"/>
        <v>9.1161304992986576</v>
      </c>
      <c r="I239" s="8">
        <v>307.2</v>
      </c>
      <c r="J239" s="8">
        <f t="shared" si="119"/>
        <v>21.756373937677054</v>
      </c>
      <c r="K239" s="8">
        <v>106.985</v>
      </c>
      <c r="L239" s="8">
        <f t="shared" si="120"/>
        <v>7.5768413597733719</v>
      </c>
      <c r="M239" s="8">
        <f t="shared" si="148"/>
        <v>37.824909492621387</v>
      </c>
      <c r="N239" s="8">
        <f t="shared" si="149"/>
        <v>2.6788179527352263</v>
      </c>
      <c r="O239" s="16">
        <v>489.4</v>
      </c>
      <c r="P239" s="16">
        <f t="shared" si="121"/>
        <v>34.660056657223798</v>
      </c>
      <c r="Q239" s="16">
        <v>54.298000000000002</v>
      </c>
      <c r="R239" s="16">
        <f t="shared" si="122"/>
        <v>3.8454674220963176</v>
      </c>
      <c r="S239" s="16">
        <f t="shared" si="150"/>
        <v>19.19724200243358</v>
      </c>
      <c r="T239" s="16">
        <f t="shared" si="151"/>
        <v>1.3595780454981288</v>
      </c>
      <c r="U239" s="19">
        <f t="shared" si="123"/>
        <v>1.5930989583333335</v>
      </c>
      <c r="V239" s="1">
        <v>8</v>
      </c>
      <c r="X239" s="2">
        <v>2304.8739999999998</v>
      </c>
      <c r="Y239" s="2">
        <f t="shared" si="115"/>
        <v>115.60531342037895</v>
      </c>
      <c r="Z239" s="2">
        <v>409.93700000000001</v>
      </c>
      <c r="AA239" s="2">
        <f t="shared" si="116"/>
        <v>20.561165325137029</v>
      </c>
      <c r="AB239" s="2">
        <f t="shared" si="144"/>
        <v>37.578863177625387</v>
      </c>
      <c r="AC239" s="2">
        <f t="shared" si="145"/>
        <v>1.8848389350701689</v>
      </c>
      <c r="AD239" s="1">
        <v>119</v>
      </c>
    </row>
    <row r="240" spans="1:30" s="1" customFormat="1" x14ac:dyDescent="0.15">
      <c r="A240" s="6" t="s">
        <v>25</v>
      </c>
      <c r="B240" s="7">
        <v>6215</v>
      </c>
      <c r="C240" s="14">
        <v>44147.88</v>
      </c>
      <c r="D240" s="15">
        <f t="shared" si="117"/>
        <v>221.29263157894735</v>
      </c>
      <c r="E240" s="14">
        <v>5278.65</v>
      </c>
      <c r="F240" s="14">
        <f t="shared" si="118"/>
        <v>26.459398496240599</v>
      </c>
      <c r="G240" s="14">
        <f t="shared" si="146"/>
        <v>1866.2846052551843</v>
      </c>
      <c r="H240" s="14">
        <f t="shared" si="147"/>
        <v>9.3548100514044314</v>
      </c>
      <c r="I240" s="8">
        <v>241.3</v>
      </c>
      <c r="J240" s="8">
        <f t="shared" si="119"/>
        <v>17.089235127478755</v>
      </c>
      <c r="K240" s="8">
        <v>77.978999999999999</v>
      </c>
      <c r="L240" s="8">
        <f t="shared" si="120"/>
        <v>5.5225920679886684</v>
      </c>
      <c r="M240" s="8">
        <f t="shared" si="148"/>
        <v>27.569739845072892</v>
      </c>
      <c r="N240" s="8">
        <f t="shared" si="149"/>
        <v>1.9525311505009131</v>
      </c>
      <c r="O240" s="16">
        <v>456.3</v>
      </c>
      <c r="P240" s="16">
        <f t="shared" si="121"/>
        <v>32.315864022662893</v>
      </c>
      <c r="Q240" s="16">
        <v>59.728999999999999</v>
      </c>
      <c r="R240" s="16">
        <f t="shared" si="122"/>
        <v>4.2300991501416432</v>
      </c>
      <c r="S240" s="16">
        <f t="shared" si="150"/>
        <v>21.117390466745647</v>
      </c>
      <c r="T240" s="16">
        <f t="shared" si="151"/>
        <v>1.4955658970783037</v>
      </c>
      <c r="U240" s="19">
        <f t="shared" si="123"/>
        <v>1.8910070451719851</v>
      </c>
      <c r="V240" s="1">
        <v>8</v>
      </c>
      <c r="X240" s="2">
        <v>2268.7800000000002</v>
      </c>
      <c r="Y240" s="2">
        <f t="shared" si="115"/>
        <v>113.79495060549401</v>
      </c>
      <c r="Z240" s="2">
        <v>559.45000000000005</v>
      </c>
      <c r="AA240" s="2">
        <f t="shared" si="116"/>
        <v>28.060272532481605</v>
      </c>
      <c r="AB240" s="2">
        <f t="shared" si="144"/>
        <v>50.038729200490295</v>
      </c>
      <c r="AC240" s="2">
        <f t="shared" si="145"/>
        <v>2.5097870739919617</v>
      </c>
      <c r="AD240" s="1">
        <v>125</v>
      </c>
    </row>
    <row r="241" spans="1:30" s="1" customFormat="1" x14ac:dyDescent="0.15">
      <c r="A241" s="6" t="s">
        <v>26</v>
      </c>
      <c r="B241" s="7">
        <v>6216</v>
      </c>
      <c r="C241" s="14">
        <v>32045.7</v>
      </c>
      <c r="D241" s="15">
        <f t="shared" si="117"/>
        <v>160.63007518796994</v>
      </c>
      <c r="E241" s="14">
        <v>6150.83</v>
      </c>
      <c r="F241" s="14">
        <f t="shared" si="118"/>
        <v>30.831228070175438</v>
      </c>
      <c r="G241" s="14">
        <f t="shared" si="146"/>
        <v>1945.0632300493471</v>
      </c>
      <c r="H241" s="14">
        <f t="shared" si="147"/>
        <v>9.7496903761872034</v>
      </c>
      <c r="I241" s="8">
        <v>186.3</v>
      </c>
      <c r="J241" s="8">
        <f t="shared" si="119"/>
        <v>13.194050991501419</v>
      </c>
      <c r="K241" s="8">
        <v>58.969000000000001</v>
      </c>
      <c r="L241" s="8">
        <f t="shared" si="120"/>
        <v>4.1762747875354114</v>
      </c>
      <c r="M241" s="8">
        <f t="shared" si="148"/>
        <v>18.647635134246915</v>
      </c>
      <c r="N241" s="8">
        <f t="shared" si="149"/>
        <v>1.3206540463347676</v>
      </c>
      <c r="O241" s="16">
        <v>382.3</v>
      </c>
      <c r="P241" s="16">
        <f t="shared" si="121"/>
        <v>27.075070821529746</v>
      </c>
      <c r="Q241" s="16">
        <v>89.816000000000003</v>
      </c>
      <c r="R241" s="16">
        <f t="shared" si="122"/>
        <v>6.3609065155807372</v>
      </c>
      <c r="S241" s="16">
        <f t="shared" si="150"/>
        <v>28.402313032568316</v>
      </c>
      <c r="T241" s="16">
        <f t="shared" si="151"/>
        <v>2.0114952572640452</v>
      </c>
      <c r="U241" s="19">
        <f t="shared" si="123"/>
        <v>2.0520665593129359</v>
      </c>
      <c r="V241" s="1">
        <v>10</v>
      </c>
      <c r="X241" s="2">
        <v>2713.23</v>
      </c>
      <c r="Y241" s="2">
        <f t="shared" si="115"/>
        <v>136.08718070123348</v>
      </c>
      <c r="Z241" s="2">
        <v>374.04</v>
      </c>
      <c r="AA241" s="2">
        <f t="shared" si="116"/>
        <v>18.760683417730665</v>
      </c>
      <c r="AB241" s="2">
        <f t="shared" si="144"/>
        <v>36.502566328566935</v>
      </c>
      <c r="AC241" s="2">
        <f t="shared" si="145"/>
        <v>1.8308552315927693</v>
      </c>
      <c r="AD241" s="1">
        <v>105</v>
      </c>
    </row>
    <row r="242" spans="1:30" s="1" customFormat="1" x14ac:dyDescent="0.15">
      <c r="A242" s="6" t="s">
        <v>27</v>
      </c>
      <c r="B242" s="7">
        <v>6217</v>
      </c>
      <c r="C242" s="14">
        <v>44071.25</v>
      </c>
      <c r="D242" s="15">
        <f t="shared" si="117"/>
        <v>220.90852130325814</v>
      </c>
      <c r="E242" s="14">
        <v>3209.2</v>
      </c>
      <c r="F242" s="14">
        <f t="shared" si="118"/>
        <v>16.086215538847117</v>
      </c>
      <c r="G242" s="14">
        <f t="shared" si="146"/>
        <v>1134.6235410919339</v>
      </c>
      <c r="H242" s="14">
        <f t="shared" si="147"/>
        <v>5.6873360455736046</v>
      </c>
      <c r="I242" s="8">
        <v>217.88900000000001</v>
      </c>
      <c r="J242" s="8">
        <f t="shared" si="119"/>
        <v>15.431232294617566</v>
      </c>
      <c r="K242" s="8">
        <v>53.316000000000003</v>
      </c>
      <c r="L242" s="8">
        <f t="shared" si="120"/>
        <v>3.7759206798866858</v>
      </c>
      <c r="M242" s="8">
        <f t="shared" si="148"/>
        <v>18.850052572870982</v>
      </c>
      <c r="N242" s="8">
        <f t="shared" si="149"/>
        <v>1.3349895589851972</v>
      </c>
      <c r="O242" s="16">
        <v>314</v>
      </c>
      <c r="P242" s="16">
        <f t="shared" si="121"/>
        <v>22.237960339943346</v>
      </c>
      <c r="Q242" s="16">
        <v>79.161000000000001</v>
      </c>
      <c r="R242" s="16">
        <f t="shared" si="122"/>
        <v>5.6063031161473091</v>
      </c>
      <c r="S242" s="16">
        <f t="shared" si="150"/>
        <v>27.987639952754144</v>
      </c>
      <c r="T242" s="16">
        <f t="shared" si="151"/>
        <v>1.9821274754075173</v>
      </c>
      <c r="U242" s="19">
        <f t="shared" si="123"/>
        <v>1.4411007439567853</v>
      </c>
      <c r="V242" s="1">
        <v>8</v>
      </c>
      <c r="X242" s="2">
        <v>2210.4180000000001</v>
      </c>
      <c r="Y242" s="2">
        <f t="shared" si="115"/>
        <v>110.86769414729274</v>
      </c>
      <c r="Z242" s="2">
        <v>360.65899999999999</v>
      </c>
      <c r="AA242" s="2">
        <f t="shared" si="116"/>
        <v>18.089534062547649</v>
      </c>
      <c r="AB242" s="2">
        <f t="shared" si="144"/>
        <v>32.65253163194869</v>
      </c>
      <c r="AC242" s="2">
        <f t="shared" si="145"/>
        <v>1.6377494619143025</v>
      </c>
      <c r="AD242" s="1">
        <v>122</v>
      </c>
    </row>
    <row r="243" spans="1:30" s="1" customFormat="1" x14ac:dyDescent="0.15">
      <c r="A243" s="6" t="s">
        <v>28</v>
      </c>
      <c r="B243" s="7">
        <v>6218</v>
      </c>
      <c r="C243" s="14">
        <v>48742.43</v>
      </c>
      <c r="D243" s="15">
        <f t="shared" si="117"/>
        <v>244.3229573934837</v>
      </c>
      <c r="E243" s="14">
        <v>7242.08</v>
      </c>
      <c r="F243" s="14">
        <f t="shared" si="118"/>
        <v>36.301152882205514</v>
      </c>
      <c r="G243" s="14">
        <f t="shared" si="146"/>
        <v>2737.2489506906641</v>
      </c>
      <c r="H243" s="14">
        <f t="shared" si="147"/>
        <v>13.720546118750196</v>
      </c>
      <c r="I243" s="8">
        <v>259.39999999999998</v>
      </c>
      <c r="J243" s="8">
        <f t="shared" si="119"/>
        <v>18.371104815864022</v>
      </c>
      <c r="K243" s="8">
        <v>108.373</v>
      </c>
      <c r="L243" s="8">
        <f t="shared" si="120"/>
        <v>7.675141643059491</v>
      </c>
      <c r="M243" s="8">
        <f t="shared" si="148"/>
        <v>40.961143833428984</v>
      </c>
      <c r="N243" s="8">
        <f t="shared" si="149"/>
        <v>2.900930866390155</v>
      </c>
      <c r="O243" s="16">
        <v>540.29999999999995</v>
      </c>
      <c r="P243" s="16">
        <f t="shared" si="121"/>
        <v>38.26487252124646</v>
      </c>
      <c r="Q243" s="16">
        <v>52.826999999999998</v>
      </c>
      <c r="R243" s="16">
        <f t="shared" si="122"/>
        <v>3.7412889518413599</v>
      </c>
      <c r="S243" s="16">
        <f t="shared" si="150"/>
        <v>19.966729215658447</v>
      </c>
      <c r="T243" s="16">
        <f t="shared" si="151"/>
        <v>1.4140743070579636</v>
      </c>
      <c r="U243" s="19">
        <f t="shared" si="123"/>
        <v>2.0828835774865073</v>
      </c>
      <c r="V243" s="1">
        <v>7</v>
      </c>
      <c r="X243" s="2">
        <v>2680.19</v>
      </c>
      <c r="Y243" s="2">
        <f t="shared" si="115"/>
        <v>134.42999703071209</v>
      </c>
      <c r="Z243" s="2">
        <v>423.25</v>
      </c>
      <c r="AA243" s="2">
        <f t="shared" si="116"/>
        <v>21.228904011748753</v>
      </c>
      <c r="AB243" s="2">
        <f t="shared" si="144"/>
        <v>44.368655714255191</v>
      </c>
      <c r="AC243" s="2">
        <f t="shared" si="145"/>
        <v>2.2253938175741319</v>
      </c>
      <c r="AD243" s="1">
        <v>91</v>
      </c>
    </row>
    <row r="244" spans="1:30" s="1" customFormat="1" ht="15" x14ac:dyDescent="0.2">
      <c r="A244" s="4" t="s">
        <v>29</v>
      </c>
      <c r="B244" s="7">
        <v>6220</v>
      </c>
      <c r="C244" s="14">
        <v>63846</v>
      </c>
      <c r="D244" s="15">
        <f t="shared" si="117"/>
        <v>320.03007518796994</v>
      </c>
      <c r="E244" s="14">
        <v>6949.93</v>
      </c>
      <c r="F244" s="14">
        <f t="shared" si="118"/>
        <v>34.836741854636593</v>
      </c>
      <c r="G244" s="14">
        <f t="shared" si="146"/>
        <v>2457.1713158859111</v>
      </c>
      <c r="H244" s="14">
        <f t="shared" si="147"/>
        <v>12.316648199929379</v>
      </c>
      <c r="I244" s="8">
        <v>238</v>
      </c>
      <c r="J244" s="8">
        <f t="shared" si="119"/>
        <v>16.855524079320116</v>
      </c>
      <c r="K244" s="8">
        <v>53.698999999999998</v>
      </c>
      <c r="L244" s="8">
        <f t="shared" si="120"/>
        <v>3.8030453257790371</v>
      </c>
      <c r="M244" s="8">
        <f t="shared" si="148"/>
        <v>18.985463521468205</v>
      </c>
      <c r="N244" s="8">
        <f t="shared" si="149"/>
        <v>1.3445795695090799</v>
      </c>
      <c r="O244" s="16">
        <v>557.83299999999997</v>
      </c>
      <c r="P244" s="16">
        <f t="shared" si="121"/>
        <v>39.506586402266286</v>
      </c>
      <c r="Q244" s="16">
        <v>100.893</v>
      </c>
      <c r="R244" s="16">
        <f t="shared" si="122"/>
        <v>7.1453966005665723</v>
      </c>
      <c r="S244" s="16">
        <f t="shared" si="150"/>
        <v>35.671062237127167</v>
      </c>
      <c r="T244" s="16">
        <f t="shared" si="151"/>
        <v>2.5262791952639638</v>
      </c>
      <c r="U244" s="19">
        <f t="shared" si="123"/>
        <v>2.343836134453781</v>
      </c>
      <c r="V244" s="1">
        <v>8</v>
      </c>
      <c r="X244" s="2">
        <v>2552.91</v>
      </c>
      <c r="Y244" s="2">
        <f t="shared" si="115"/>
        <v>128.0460279755074</v>
      </c>
      <c r="Z244" s="2">
        <v>283.02999999999997</v>
      </c>
      <c r="AA244" s="2">
        <f t="shared" si="116"/>
        <v>14.195904790183695</v>
      </c>
      <c r="AB244" s="2">
        <f t="shared" si="144"/>
        <v>25.41684431631905</v>
      </c>
      <c r="AC244" s="2">
        <f t="shared" si="145"/>
        <v>1.2748298836921417</v>
      </c>
      <c r="AD244" s="1">
        <v>124</v>
      </c>
    </row>
    <row r="245" spans="1:30" s="1" customFormat="1" x14ac:dyDescent="0.15">
      <c r="A245" s="6" t="s">
        <v>30</v>
      </c>
      <c r="B245" s="7">
        <v>6221</v>
      </c>
      <c r="C245" s="14">
        <v>49985.2</v>
      </c>
      <c r="D245" s="15">
        <f t="shared" si="117"/>
        <v>250.55238095238093</v>
      </c>
      <c r="E245" s="14">
        <v>6954.94</v>
      </c>
      <c r="F245" s="14">
        <f t="shared" si="118"/>
        <v>34.861854636591474</v>
      </c>
      <c r="G245" s="14">
        <f t="shared" si="146"/>
        <v>2199.3451389811466</v>
      </c>
      <c r="H245" s="14">
        <f t="shared" si="147"/>
        <v>11.024286410933065</v>
      </c>
      <c r="I245" s="8">
        <v>324.57100000000003</v>
      </c>
      <c r="J245" s="8">
        <f t="shared" si="119"/>
        <v>22.986614730878191</v>
      </c>
      <c r="K245" s="8">
        <v>125.68899999999999</v>
      </c>
      <c r="L245" s="8">
        <f t="shared" si="120"/>
        <v>8.901487252124646</v>
      </c>
      <c r="M245" s="8">
        <f t="shared" si="148"/>
        <v>39.746351682890335</v>
      </c>
      <c r="N245" s="8">
        <f t="shared" si="149"/>
        <v>2.8148974279667378</v>
      </c>
      <c r="O245" s="16">
        <v>489.14299999999997</v>
      </c>
      <c r="P245" s="16">
        <f t="shared" si="121"/>
        <v>34.641855524079318</v>
      </c>
      <c r="Q245" s="16">
        <v>65.097999999999999</v>
      </c>
      <c r="R245" s="16">
        <f t="shared" si="122"/>
        <v>4.6103399433427761</v>
      </c>
      <c r="S245" s="16">
        <f t="shared" si="150"/>
        <v>20.585795112164114</v>
      </c>
      <c r="T245" s="16">
        <f t="shared" si="151"/>
        <v>1.4579175008614811</v>
      </c>
      <c r="U245" s="19">
        <f t="shared" si="123"/>
        <v>1.5070446835977334</v>
      </c>
      <c r="V245" s="1">
        <v>10</v>
      </c>
      <c r="X245" s="2">
        <v>2584.7170000000001</v>
      </c>
      <c r="Y245" s="2">
        <f t="shared" si="115"/>
        <v>129.64136819972876</v>
      </c>
      <c r="Z245" s="2">
        <v>376.76</v>
      </c>
      <c r="AA245" s="2">
        <f t="shared" si="116"/>
        <v>18.897110160582301</v>
      </c>
      <c r="AB245" s="2">
        <f t="shared" si="144"/>
        <v>35.442599437220409</v>
      </c>
      <c r="AC245" s="2">
        <f t="shared" si="145"/>
        <v>1.7776905880203482</v>
      </c>
      <c r="AD245" s="1">
        <v>113</v>
      </c>
    </row>
    <row r="246" spans="1:30" s="1" customFormat="1" ht="15" x14ac:dyDescent="0.2">
      <c r="A246" s="4" t="s">
        <v>31</v>
      </c>
      <c r="B246" s="7">
        <v>8227</v>
      </c>
      <c r="C246" s="14">
        <v>66765</v>
      </c>
      <c r="D246" s="15">
        <f t="shared" si="117"/>
        <v>334.66165413533832</v>
      </c>
      <c r="E246" s="14">
        <v>6247.05</v>
      </c>
      <c r="F246" s="14">
        <f t="shared" si="118"/>
        <v>31.313533834586465</v>
      </c>
      <c r="G246" s="14">
        <f t="shared" si="146"/>
        <v>1975.4906656954875</v>
      </c>
      <c r="H246" s="14">
        <f t="shared" si="147"/>
        <v>9.9022088506039463</v>
      </c>
      <c r="I246" s="8">
        <v>233</v>
      </c>
      <c r="J246" s="8">
        <f t="shared" si="119"/>
        <v>16.501416430594901</v>
      </c>
      <c r="K246" s="8">
        <v>38.853000000000002</v>
      </c>
      <c r="L246" s="8">
        <f t="shared" si="120"/>
        <v>2.7516288951841363</v>
      </c>
      <c r="M246" s="8">
        <f t="shared" si="148"/>
        <v>12.286397393052203</v>
      </c>
      <c r="N246" s="8">
        <f t="shared" si="149"/>
        <v>0.87014145843145929</v>
      </c>
      <c r="O246" s="16">
        <v>508.7</v>
      </c>
      <c r="P246" s="16">
        <f t="shared" si="121"/>
        <v>36.026912181303118</v>
      </c>
      <c r="Q246" s="16">
        <v>42.045000000000002</v>
      </c>
      <c r="R246" s="16">
        <f t="shared" si="122"/>
        <v>2.9776912181303117</v>
      </c>
      <c r="S246" s="16">
        <f t="shared" si="150"/>
        <v>13.295796422177951</v>
      </c>
      <c r="T246" s="16">
        <f t="shared" si="151"/>
        <v>0.94162864179730532</v>
      </c>
      <c r="U246" s="19">
        <f t="shared" si="123"/>
        <v>2.1832618025751072</v>
      </c>
      <c r="V246" s="1">
        <v>10</v>
      </c>
      <c r="X246" s="2">
        <v>2210.9389999999999</v>
      </c>
      <c r="Y246" s="2">
        <f t="shared" si="115"/>
        <v>110.89382588737571</v>
      </c>
      <c r="Z246" s="2">
        <v>334.62900000000002</v>
      </c>
      <c r="AA246" s="2">
        <f t="shared" si="116"/>
        <v>16.783950196213759</v>
      </c>
      <c r="AB246" s="2">
        <f t="shared" si="144"/>
        <v>33.631479908237488</v>
      </c>
      <c r="AC246" s="2">
        <f t="shared" si="145"/>
        <v>1.6868504636622101</v>
      </c>
      <c r="AD246" s="1">
        <v>99</v>
      </c>
    </row>
    <row r="247" spans="1:30" s="1" customFormat="1" ht="15" x14ac:dyDescent="0.2">
      <c r="A247" s="4" t="s">
        <v>32</v>
      </c>
      <c r="B247" s="7">
        <v>6226</v>
      </c>
      <c r="C247" s="14"/>
      <c r="D247" s="15"/>
      <c r="E247" s="14"/>
      <c r="F247" s="14">
        <f t="shared" si="118"/>
        <v>0</v>
      </c>
      <c r="G247" s="14"/>
      <c r="H247" s="14"/>
      <c r="I247" s="8"/>
      <c r="J247" s="8"/>
      <c r="K247" s="8"/>
      <c r="L247" s="8">
        <f t="shared" si="120"/>
        <v>0</v>
      </c>
      <c r="M247" s="8"/>
      <c r="N247" s="8"/>
      <c r="O247" s="16"/>
      <c r="P247" s="16"/>
      <c r="Q247" s="16"/>
      <c r="R247" s="16">
        <f t="shared" si="122"/>
        <v>0</v>
      </c>
      <c r="S247" s="16"/>
      <c r="T247" s="16"/>
      <c r="U247" s="19"/>
      <c r="X247" s="2">
        <v>2255.4430000000002</v>
      </c>
      <c r="Y247" s="2">
        <f t="shared" si="115"/>
        <v>113.12600815350417</v>
      </c>
      <c r="Z247" s="2">
        <v>350.85199999999998</v>
      </c>
      <c r="AA247" s="2">
        <f t="shared" si="116"/>
        <v>17.59764543492043</v>
      </c>
      <c r="AB247" s="2">
        <f t="shared" si="144"/>
        <v>34.077758737977078</v>
      </c>
      <c r="AC247" s="2">
        <f t="shared" si="145"/>
        <v>1.7092344221714062</v>
      </c>
      <c r="AD247" s="1">
        <v>106</v>
      </c>
    </row>
    <row r="248" spans="1:30" s="1" customFormat="1" x14ac:dyDescent="0.15">
      <c r="A248" s="6" t="s">
        <v>33</v>
      </c>
      <c r="B248" s="7">
        <v>6231</v>
      </c>
      <c r="C248" s="14">
        <v>49770.1</v>
      </c>
      <c r="D248" s="15">
        <f t="shared" si="117"/>
        <v>249.47418546365915</v>
      </c>
      <c r="E248" s="14">
        <v>3675.71</v>
      </c>
      <c r="F248" s="14">
        <f t="shared" si="118"/>
        <v>18.424611528822055</v>
      </c>
      <c r="G248" s="14">
        <f t="shared" ref="G248:G278" si="152">E248/SQRT(V248)</f>
        <v>1162.3615618257513</v>
      </c>
      <c r="H248" s="14">
        <f t="shared" ref="H248:H278" si="153">F248/SQRT(V248)</f>
        <v>5.8263737434874754</v>
      </c>
      <c r="I248" s="8">
        <v>184.8</v>
      </c>
      <c r="J248" s="8">
        <f t="shared" si="119"/>
        <v>13.087818696883854</v>
      </c>
      <c r="K248" s="8">
        <v>31.018999999999998</v>
      </c>
      <c r="L248" s="8">
        <f t="shared" si="120"/>
        <v>2.1968130311614731</v>
      </c>
      <c r="M248" s="8">
        <f t="shared" ref="M248:M278" si="154">K248/SQRT(V248)</f>
        <v>9.8090690740762945</v>
      </c>
      <c r="N248" s="8">
        <f t="shared" ref="N248:N278" si="155">L248/SQRT(V248)</f>
        <v>0.69469327720087082</v>
      </c>
      <c r="O248" s="16">
        <v>475.8</v>
      </c>
      <c r="P248" s="16">
        <f t="shared" si="121"/>
        <v>33.696883852691222</v>
      </c>
      <c r="Q248" s="16">
        <v>32.747999999999998</v>
      </c>
      <c r="R248" s="16">
        <f t="shared" si="122"/>
        <v>2.3192634560906513</v>
      </c>
      <c r="S248" s="16">
        <f t="shared" ref="S248:S278" si="156">Q248/SQRT(V248)</f>
        <v>10.355826881519407</v>
      </c>
      <c r="T248" s="16">
        <f t="shared" ref="T248:T278" si="157">R248/SQRT(V248)</f>
        <v>0.73341550152403734</v>
      </c>
      <c r="U248" s="19">
        <f t="shared" si="123"/>
        <v>2.5746753246753249</v>
      </c>
      <c r="V248" s="1">
        <v>10</v>
      </c>
      <c r="X248" s="2">
        <v>2537.7399999999998</v>
      </c>
      <c r="Y248" s="2">
        <f t="shared" si="115"/>
        <v>127.28514794276497</v>
      </c>
      <c r="Z248" s="2">
        <v>194.81</v>
      </c>
      <c r="AA248" s="2">
        <f t="shared" si="116"/>
        <v>9.7710638878411675</v>
      </c>
      <c r="AB248" s="2">
        <f t="shared" si="144"/>
        <v>17.565426152956249</v>
      </c>
      <c r="AC248" s="2">
        <f t="shared" si="145"/>
        <v>0.88102716060618858</v>
      </c>
      <c r="AD248" s="1">
        <v>123</v>
      </c>
    </row>
    <row r="249" spans="1:30" s="1" customFormat="1" x14ac:dyDescent="0.15">
      <c r="A249" s="6" t="s">
        <v>34</v>
      </c>
      <c r="B249" s="7">
        <v>6235</v>
      </c>
      <c r="C249" s="14">
        <v>61544.9</v>
      </c>
      <c r="D249" s="15">
        <f t="shared" si="117"/>
        <v>308.49573934837093</v>
      </c>
      <c r="E249" s="14">
        <v>4465.74</v>
      </c>
      <c r="F249" s="14">
        <f t="shared" si="118"/>
        <v>22.384661654135336</v>
      </c>
      <c r="G249" s="14">
        <f t="shared" si="152"/>
        <v>1412.1909838120337</v>
      </c>
      <c r="H249" s="14">
        <f t="shared" si="153"/>
        <v>7.0786515479299927</v>
      </c>
      <c r="I249" s="8">
        <v>210.8</v>
      </c>
      <c r="J249" s="8">
        <f t="shared" si="119"/>
        <v>14.929178470254959</v>
      </c>
      <c r="K249" s="8">
        <v>42.703000000000003</v>
      </c>
      <c r="L249" s="8">
        <f t="shared" si="120"/>
        <v>3.0242917847025499</v>
      </c>
      <c r="M249" s="8">
        <f t="shared" si="154"/>
        <v>13.503874292217031</v>
      </c>
      <c r="N249" s="8">
        <f t="shared" si="155"/>
        <v>0.95636503485956315</v>
      </c>
      <c r="O249" s="16">
        <v>564.5</v>
      </c>
      <c r="P249" s="16">
        <f t="shared" si="121"/>
        <v>39.978753541076486</v>
      </c>
      <c r="Q249" s="16">
        <v>43.670999999999999</v>
      </c>
      <c r="R249" s="16">
        <f t="shared" si="122"/>
        <v>3.0928470254957507</v>
      </c>
      <c r="S249" s="16">
        <f t="shared" si="156"/>
        <v>13.809982769721328</v>
      </c>
      <c r="T249" s="16">
        <f t="shared" si="157"/>
        <v>0.9780441055043434</v>
      </c>
      <c r="U249" s="19">
        <f t="shared" si="123"/>
        <v>2.6778937381404173</v>
      </c>
      <c r="V249" s="1">
        <v>10</v>
      </c>
      <c r="X249" s="2">
        <v>2607.8229999999999</v>
      </c>
      <c r="Y249" s="2">
        <f t="shared" si="115"/>
        <v>130.80029331749714</v>
      </c>
      <c r="Z249" s="2">
        <v>329.2</v>
      </c>
      <c r="AA249" s="2">
        <f t="shared" si="116"/>
        <v>16.511648436308775</v>
      </c>
      <c r="AB249" s="2">
        <f t="shared" si="144"/>
        <v>29.56303271360715</v>
      </c>
      <c r="AC249" s="2">
        <f t="shared" si="145"/>
        <v>1.4827898021815817</v>
      </c>
      <c r="AD249" s="1">
        <v>124</v>
      </c>
    </row>
    <row r="250" spans="1:30" s="1" customFormat="1" x14ac:dyDescent="0.15">
      <c r="A250" s="6" t="s">
        <v>35</v>
      </c>
      <c r="B250" s="7">
        <v>6236</v>
      </c>
      <c r="C250" s="14">
        <v>48364.7</v>
      </c>
      <c r="D250" s="15">
        <f t="shared" si="117"/>
        <v>242.42957393483707</v>
      </c>
      <c r="E250" s="14">
        <v>2683.48</v>
      </c>
      <c r="F250" s="14">
        <f t="shared" si="118"/>
        <v>13.451027568922306</v>
      </c>
      <c r="G250" s="14">
        <f t="shared" si="152"/>
        <v>848.59088555086419</v>
      </c>
      <c r="H250" s="14">
        <f t="shared" si="153"/>
        <v>4.2535883987511989</v>
      </c>
      <c r="I250" s="8">
        <v>182.3</v>
      </c>
      <c r="J250" s="8">
        <f t="shared" si="119"/>
        <v>12.910764872521248</v>
      </c>
      <c r="K250" s="8">
        <v>26.998000000000001</v>
      </c>
      <c r="L250" s="8">
        <f t="shared" si="120"/>
        <v>1.9120396600566574</v>
      </c>
      <c r="M250" s="8">
        <f t="shared" si="154"/>
        <v>8.5375172269225903</v>
      </c>
      <c r="N250" s="8">
        <f t="shared" si="155"/>
        <v>0.60464003023531099</v>
      </c>
      <c r="O250" s="16">
        <v>512.5</v>
      </c>
      <c r="P250" s="16">
        <f t="shared" si="121"/>
        <v>36.29603399433428</v>
      </c>
      <c r="Q250" s="16">
        <v>29.99</v>
      </c>
      <c r="R250" s="16">
        <f t="shared" si="122"/>
        <v>2.1239376770538243</v>
      </c>
      <c r="S250" s="16">
        <f t="shared" si="156"/>
        <v>9.483670702844968</v>
      </c>
      <c r="T250" s="16">
        <f t="shared" si="157"/>
        <v>0.67164806677372302</v>
      </c>
      <c r="U250" s="19">
        <f t="shared" si="123"/>
        <v>2.8113000548546352</v>
      </c>
      <c r="V250" s="1">
        <v>10</v>
      </c>
      <c r="X250" s="2">
        <v>2788.3040000000001</v>
      </c>
      <c r="Y250" s="2">
        <f t="shared" si="115"/>
        <v>139.85265911772024</v>
      </c>
      <c r="Z250" s="2">
        <v>548.88199999999995</v>
      </c>
      <c r="AA250" s="2">
        <f t="shared" si="116"/>
        <v>27.530214510990376</v>
      </c>
      <c r="AB250" s="2">
        <f t="shared" si="144"/>
        <v>54.34741636841229</v>
      </c>
      <c r="AC250" s="2">
        <f t="shared" si="145"/>
        <v>2.7258974255677906</v>
      </c>
      <c r="AD250" s="1">
        <v>102</v>
      </c>
    </row>
    <row r="251" spans="1:30" s="1" customFormat="1" x14ac:dyDescent="0.15">
      <c r="A251" s="6" t="s">
        <v>36</v>
      </c>
      <c r="B251" s="7">
        <v>6237</v>
      </c>
      <c r="C251" s="14">
        <v>56927.9</v>
      </c>
      <c r="D251" s="15">
        <f t="shared" si="117"/>
        <v>285.35288220551377</v>
      </c>
      <c r="E251" s="14">
        <v>5061.9399999999996</v>
      </c>
      <c r="F251" s="14">
        <f t="shared" si="118"/>
        <v>25.373132832080199</v>
      </c>
      <c r="G251" s="14">
        <f t="shared" si="152"/>
        <v>1600.7259779112724</v>
      </c>
      <c r="H251" s="14">
        <f t="shared" si="153"/>
        <v>8.0236891123372054</v>
      </c>
      <c r="I251" s="8">
        <v>200.2</v>
      </c>
      <c r="J251" s="8">
        <f t="shared" si="119"/>
        <v>14.178470254957507</v>
      </c>
      <c r="K251" s="8">
        <v>50.539000000000001</v>
      </c>
      <c r="L251" s="8">
        <f t="shared" si="120"/>
        <v>3.579249291784703</v>
      </c>
      <c r="M251" s="8">
        <f t="shared" si="154"/>
        <v>15.981835066724972</v>
      </c>
      <c r="N251" s="8">
        <f t="shared" si="155"/>
        <v>1.1318580075584259</v>
      </c>
      <c r="O251" s="16">
        <v>477.5</v>
      </c>
      <c r="P251" s="16">
        <f t="shared" si="121"/>
        <v>33.817280453257794</v>
      </c>
      <c r="Q251" s="16">
        <v>58.857999999999997</v>
      </c>
      <c r="R251" s="16">
        <f t="shared" si="122"/>
        <v>4.1684135977337107</v>
      </c>
      <c r="S251" s="16">
        <f t="shared" si="156"/>
        <v>18.612533852219045</v>
      </c>
      <c r="T251" s="16">
        <f t="shared" si="157"/>
        <v>1.3181681198455413</v>
      </c>
      <c r="U251" s="19">
        <f t="shared" si="123"/>
        <v>2.3851148851148856</v>
      </c>
      <c r="V251" s="1">
        <v>10</v>
      </c>
      <c r="X251" s="2">
        <v>2559.14</v>
      </c>
      <c r="Y251" s="2">
        <f t="shared" si="115"/>
        <v>128.35850540490654</v>
      </c>
      <c r="Z251" s="2">
        <v>318.48</v>
      </c>
      <c r="AA251" s="2">
        <f t="shared" si="116"/>
        <v>15.973966567422901</v>
      </c>
      <c r="AB251" s="2">
        <f t="shared" si="144"/>
        <v>28.60034829474364</v>
      </c>
      <c r="AC251" s="2">
        <f t="shared" si="145"/>
        <v>1.4345045449537974</v>
      </c>
      <c r="AD251" s="1">
        <v>124</v>
      </c>
    </row>
    <row r="252" spans="1:30" s="1" customFormat="1" ht="15" x14ac:dyDescent="0.2">
      <c r="A252" s="6" t="s">
        <v>37</v>
      </c>
      <c r="B252" s="7">
        <v>6238</v>
      </c>
      <c r="C252" s="14">
        <v>44493.3</v>
      </c>
      <c r="D252" s="15">
        <f t="shared" si="117"/>
        <v>223.02406015037596</v>
      </c>
      <c r="E252" s="14">
        <v>3759.7060000000001</v>
      </c>
      <c r="F252" s="14">
        <f t="shared" si="118"/>
        <v>18.845644110275689</v>
      </c>
      <c r="G252" s="14">
        <f t="shared" si="152"/>
        <v>1188.9234292601016</v>
      </c>
      <c r="H252" s="14">
        <f t="shared" si="153"/>
        <v>5.9595159361408605</v>
      </c>
      <c r="I252" s="8">
        <v>232.5</v>
      </c>
      <c r="J252" s="8">
        <f t="shared" si="119"/>
        <v>16.466005665722381</v>
      </c>
      <c r="K252" s="8">
        <v>60.651000000000003</v>
      </c>
      <c r="L252" s="8">
        <f t="shared" si="120"/>
        <v>4.2953966005665727</v>
      </c>
      <c r="M252" s="8">
        <f t="shared" si="154"/>
        <v>19.179530236687238</v>
      </c>
      <c r="N252" s="8">
        <f t="shared" si="155"/>
        <v>1.3583236711534872</v>
      </c>
      <c r="O252" s="16">
        <v>467.4</v>
      </c>
      <c r="P252" s="16">
        <f t="shared" si="121"/>
        <v>33.10198300283286</v>
      </c>
      <c r="Q252" s="16">
        <v>50.451999999999998</v>
      </c>
      <c r="R252" s="16">
        <f t="shared" si="122"/>
        <v>3.5730878186968837</v>
      </c>
      <c r="S252" s="16">
        <f t="shared" si="156"/>
        <v>15.954323251081506</v>
      </c>
      <c r="T252" s="16">
        <f t="shared" si="157"/>
        <v>1.1299095786884918</v>
      </c>
      <c r="U252" s="19">
        <f t="shared" si="123"/>
        <v>2.0103225806451612</v>
      </c>
      <c r="V252" s="1">
        <v>10</v>
      </c>
      <c r="X252" s="10"/>
      <c r="Y252" s="2"/>
      <c r="Z252" s="2"/>
      <c r="AA252" s="2"/>
      <c r="AB252" s="2"/>
      <c r="AC252" s="2"/>
    </row>
    <row r="253" spans="1:30" s="1" customFormat="1" x14ac:dyDescent="0.15">
      <c r="A253" s="6" t="s">
        <v>38</v>
      </c>
      <c r="B253" s="7">
        <v>6240</v>
      </c>
      <c r="C253" s="14">
        <v>50120.800000000003</v>
      </c>
      <c r="D253" s="15">
        <f t="shared" si="117"/>
        <v>251.23208020050126</v>
      </c>
      <c r="E253" s="14">
        <v>5433.67</v>
      </c>
      <c r="F253" s="14">
        <f t="shared" si="118"/>
        <v>27.236441102756892</v>
      </c>
      <c r="G253" s="14">
        <f t="shared" si="152"/>
        <v>1718.2773253727116</v>
      </c>
      <c r="H253" s="14">
        <f t="shared" si="153"/>
        <v>8.612918924173993</v>
      </c>
      <c r="I253" s="8">
        <v>208.1</v>
      </c>
      <c r="J253" s="8">
        <f t="shared" si="119"/>
        <v>14.737960339943344</v>
      </c>
      <c r="K253" s="8">
        <v>32.232999999999997</v>
      </c>
      <c r="L253" s="8">
        <f t="shared" si="120"/>
        <v>2.2827903682719546</v>
      </c>
      <c r="M253" s="8">
        <f t="shared" si="154"/>
        <v>10.192969582020735</v>
      </c>
      <c r="N253" s="8">
        <f t="shared" si="155"/>
        <v>0.72188169844339489</v>
      </c>
      <c r="O253" s="16">
        <v>517.6</v>
      </c>
      <c r="P253" s="16">
        <f t="shared" si="121"/>
        <v>36.657223796033996</v>
      </c>
      <c r="Q253" s="16">
        <v>45.210999999999999</v>
      </c>
      <c r="R253" s="16">
        <f t="shared" si="122"/>
        <v>3.2019121813031162</v>
      </c>
      <c r="S253" s="16">
        <f t="shared" si="156"/>
        <v>14.296973529387259</v>
      </c>
      <c r="T253" s="16">
        <f t="shared" si="157"/>
        <v>1.0125335360755849</v>
      </c>
      <c r="U253" s="19">
        <f t="shared" si="123"/>
        <v>2.4872657376261413</v>
      </c>
      <c r="V253" s="1">
        <v>10</v>
      </c>
      <c r="X253" s="2">
        <v>2612.6129999999998</v>
      </c>
      <c r="Y253" s="2">
        <f t="shared" si="115"/>
        <v>131.04054482421012</v>
      </c>
      <c r="Z253" s="2">
        <v>228.495</v>
      </c>
      <c r="AA253" s="2">
        <f t="shared" si="116"/>
        <v>11.460598752899068</v>
      </c>
      <c r="AB253" s="2">
        <f t="shared" ref="AB253:AB278" si="158">Z253/SQRT(AD253)</f>
        <v>21.687785623946727</v>
      </c>
      <c r="AC253" s="2">
        <f t="shared" ref="AC253:AC278" si="159">AA253/SQRT(AD253)</f>
        <v>1.0877918942425271</v>
      </c>
      <c r="AD253" s="1">
        <v>111</v>
      </c>
    </row>
    <row r="254" spans="1:30" s="1" customFormat="1" x14ac:dyDescent="0.15">
      <c r="A254" s="6" t="s">
        <v>39</v>
      </c>
      <c r="B254" s="7">
        <v>6241</v>
      </c>
      <c r="C254" s="14">
        <v>43600.12</v>
      </c>
      <c r="D254" s="15">
        <f t="shared" si="117"/>
        <v>218.54696741854639</v>
      </c>
      <c r="E254" s="14">
        <v>8192.9699999999993</v>
      </c>
      <c r="F254" s="14">
        <f t="shared" si="118"/>
        <v>41.067518796992481</v>
      </c>
      <c r="G254" s="14">
        <f t="shared" si="152"/>
        <v>2896.6523225289739</v>
      </c>
      <c r="H254" s="14">
        <f t="shared" si="153"/>
        <v>14.519560513929694</v>
      </c>
      <c r="I254" s="8">
        <v>205.143</v>
      </c>
      <c r="J254" s="8">
        <f t="shared" si="119"/>
        <v>14.528541076487253</v>
      </c>
      <c r="K254" s="8">
        <v>63.396999999999998</v>
      </c>
      <c r="L254" s="8">
        <f t="shared" si="120"/>
        <v>4.4898725212464594</v>
      </c>
      <c r="M254" s="8">
        <f t="shared" si="154"/>
        <v>22.414224303441774</v>
      </c>
      <c r="N254" s="8">
        <f t="shared" si="155"/>
        <v>1.5874096532182562</v>
      </c>
      <c r="O254" s="16">
        <v>496.42899999999997</v>
      </c>
      <c r="P254" s="16">
        <f t="shared" si="121"/>
        <v>35.1578611898017</v>
      </c>
      <c r="Q254" s="16">
        <v>31.984000000000002</v>
      </c>
      <c r="R254" s="16">
        <f t="shared" si="122"/>
        <v>2.2651558073654394</v>
      </c>
      <c r="S254" s="16">
        <f t="shared" si="156"/>
        <v>11.308051644735269</v>
      </c>
      <c r="T254" s="16">
        <f t="shared" si="157"/>
        <v>0.80085351591609555</v>
      </c>
      <c r="U254" s="19">
        <f t="shared" si="123"/>
        <v>2.4199168384980232</v>
      </c>
      <c r="V254" s="1">
        <v>8</v>
      </c>
      <c r="X254" s="2">
        <v>2673.2759999999998</v>
      </c>
      <c r="Y254" s="2">
        <f t="shared" si="115"/>
        <v>134.08321228803698</v>
      </c>
      <c r="Z254" s="2">
        <v>324.952</v>
      </c>
      <c r="AA254" s="2">
        <f t="shared" si="116"/>
        <v>16.298581964384596</v>
      </c>
      <c r="AB254" s="2">
        <f t="shared" si="158"/>
        <v>31.712068050477175</v>
      </c>
      <c r="AC254" s="2">
        <f t="shared" si="159"/>
        <v>1.5905787328000576</v>
      </c>
      <c r="AD254" s="1">
        <v>105</v>
      </c>
    </row>
    <row r="255" spans="1:30" s="1" customFormat="1" x14ac:dyDescent="0.15">
      <c r="A255" s="6" t="s">
        <v>40</v>
      </c>
      <c r="B255" s="7">
        <v>6242</v>
      </c>
      <c r="C255" s="14">
        <v>60526.444000000003</v>
      </c>
      <c r="D255" s="15">
        <f t="shared" si="117"/>
        <v>303.39069674185464</v>
      </c>
      <c r="E255" s="14">
        <v>5477.902</v>
      </c>
      <c r="F255" s="14">
        <f t="shared" si="118"/>
        <v>27.458155388471177</v>
      </c>
      <c r="G255" s="14">
        <f t="shared" si="152"/>
        <v>1825.9673333333333</v>
      </c>
      <c r="H255" s="14">
        <f t="shared" si="153"/>
        <v>9.1527184628237261</v>
      </c>
      <c r="I255" s="8">
        <v>329.7</v>
      </c>
      <c r="J255" s="8">
        <f t="shared" si="119"/>
        <v>23.349858356940512</v>
      </c>
      <c r="K255" s="8">
        <v>102.19199999999999</v>
      </c>
      <c r="L255" s="8">
        <f t="shared" si="120"/>
        <v>7.2373937677053828</v>
      </c>
      <c r="M255" s="8">
        <f t="shared" si="154"/>
        <v>34.064</v>
      </c>
      <c r="N255" s="8">
        <f t="shared" si="155"/>
        <v>2.4124645892351277</v>
      </c>
      <c r="O255" s="16">
        <v>516.9</v>
      </c>
      <c r="P255" s="16">
        <f t="shared" si="121"/>
        <v>36.607648725212464</v>
      </c>
      <c r="Q255" s="16">
        <v>90.397999999999996</v>
      </c>
      <c r="R255" s="16">
        <f t="shared" si="122"/>
        <v>6.4021246458923518</v>
      </c>
      <c r="S255" s="16">
        <f t="shared" si="156"/>
        <v>30.132666666666665</v>
      </c>
      <c r="T255" s="16">
        <f t="shared" si="157"/>
        <v>2.1340415486307838</v>
      </c>
      <c r="U255" s="19">
        <f t="shared" si="123"/>
        <v>1.5677888989990898</v>
      </c>
      <c r="V255" s="1">
        <v>9</v>
      </c>
      <c r="X255" s="2">
        <v>2471.33</v>
      </c>
      <c r="Y255" s="2">
        <f t="shared" si="115"/>
        <v>123.95422882777328</v>
      </c>
      <c r="Z255" s="2">
        <v>213.91</v>
      </c>
      <c r="AA255" s="2">
        <f t="shared" si="116"/>
        <v>10.729060501247904</v>
      </c>
      <c r="AB255" s="2">
        <f t="shared" si="158"/>
        <v>19.609097549930468</v>
      </c>
      <c r="AC255" s="2">
        <f t="shared" si="159"/>
        <v>0.98353136360187021</v>
      </c>
      <c r="AD255" s="1">
        <v>119</v>
      </c>
    </row>
    <row r="256" spans="1:30" s="1" customFormat="1" x14ac:dyDescent="0.15">
      <c r="A256" s="6" t="s">
        <v>41</v>
      </c>
      <c r="B256" s="7">
        <v>1247</v>
      </c>
      <c r="C256" s="14">
        <v>59070.83</v>
      </c>
      <c r="D256" s="15">
        <f t="shared" si="117"/>
        <v>296.09438596491231</v>
      </c>
      <c r="E256" s="14">
        <v>5367.04</v>
      </c>
      <c r="F256" s="14">
        <f t="shared" si="118"/>
        <v>26.902456140350878</v>
      </c>
      <c r="G256" s="14">
        <f t="shared" si="152"/>
        <v>2191.0849048511714</v>
      </c>
      <c r="H256" s="14">
        <f t="shared" si="153"/>
        <v>10.982881728577302</v>
      </c>
      <c r="I256" s="8">
        <v>231.77799999999999</v>
      </c>
      <c r="J256" s="8">
        <f t="shared" si="119"/>
        <v>16.414872521246458</v>
      </c>
      <c r="K256" s="8">
        <v>45.253999999999998</v>
      </c>
      <c r="L256" s="8">
        <f t="shared" si="120"/>
        <v>3.204957507082153</v>
      </c>
      <c r="M256" s="8">
        <f t="shared" si="154"/>
        <v>18.474868136651658</v>
      </c>
      <c r="N256" s="8">
        <f t="shared" si="155"/>
        <v>1.3084184232756133</v>
      </c>
      <c r="O256" s="16">
        <v>489.44400000000002</v>
      </c>
      <c r="P256" s="16">
        <f t="shared" si="121"/>
        <v>34.663172804532579</v>
      </c>
      <c r="Q256" s="16">
        <v>108.221</v>
      </c>
      <c r="R256" s="16">
        <f t="shared" si="122"/>
        <v>7.6643767705382446</v>
      </c>
      <c r="S256" s="16">
        <f t="shared" si="156"/>
        <v>44.181038242289723</v>
      </c>
      <c r="T256" s="16">
        <f t="shared" si="157"/>
        <v>3.1289687140431819</v>
      </c>
      <c r="U256" s="19">
        <f t="shared" si="123"/>
        <v>2.111693085625038</v>
      </c>
      <c r="V256" s="1">
        <v>6</v>
      </c>
      <c r="X256" s="2">
        <v>2595.2429999999999</v>
      </c>
      <c r="Y256" s="2">
        <f t="shared" si="115"/>
        <v>130.16931963180829</v>
      </c>
      <c r="Z256" s="2">
        <v>332.36900000000003</v>
      </c>
      <c r="AA256" s="2">
        <f t="shared" si="116"/>
        <v>16.670595623109087</v>
      </c>
      <c r="AB256" s="2">
        <f t="shared" si="158"/>
        <v>32.749290685418799</v>
      </c>
      <c r="AC256" s="2">
        <f t="shared" si="159"/>
        <v>1.6426025951886902</v>
      </c>
      <c r="AD256" s="1">
        <v>103</v>
      </c>
    </row>
    <row r="257" spans="1:30" s="1" customFormat="1" x14ac:dyDescent="0.15">
      <c r="A257" s="6" t="s">
        <v>42</v>
      </c>
      <c r="B257" s="7">
        <v>1252</v>
      </c>
      <c r="C257" s="14">
        <v>50262</v>
      </c>
      <c r="D257" s="15">
        <f t="shared" si="117"/>
        <v>251.93984962406014</v>
      </c>
      <c r="E257" s="14">
        <v>8147.89</v>
      </c>
      <c r="F257" s="14">
        <f t="shared" si="118"/>
        <v>40.841553884711779</v>
      </c>
      <c r="G257" s="14">
        <f t="shared" si="152"/>
        <v>2715.9633333333336</v>
      </c>
      <c r="H257" s="14">
        <f t="shared" si="153"/>
        <v>13.613851294903926</v>
      </c>
      <c r="I257" s="8">
        <v>228.8</v>
      </c>
      <c r="J257" s="8">
        <f t="shared" si="119"/>
        <v>16.203966005665723</v>
      </c>
      <c r="K257" s="8">
        <v>72.046000000000006</v>
      </c>
      <c r="L257" s="8">
        <f t="shared" si="120"/>
        <v>5.1024079320113325</v>
      </c>
      <c r="M257" s="8">
        <f t="shared" si="154"/>
        <v>24.015333333333334</v>
      </c>
      <c r="N257" s="8">
        <f t="shared" si="155"/>
        <v>1.7008026440037776</v>
      </c>
      <c r="O257" s="16">
        <v>518</v>
      </c>
      <c r="P257" s="16">
        <f t="shared" si="121"/>
        <v>36.685552407932015</v>
      </c>
      <c r="Q257" s="16">
        <v>62.05</v>
      </c>
      <c r="R257" s="16">
        <f t="shared" si="122"/>
        <v>4.3944759206798869</v>
      </c>
      <c r="S257" s="16">
        <f t="shared" si="156"/>
        <v>20.683333333333334</v>
      </c>
      <c r="T257" s="16">
        <f t="shared" si="157"/>
        <v>1.4648253068932957</v>
      </c>
      <c r="U257" s="19">
        <f t="shared" si="123"/>
        <v>2.2639860139860142</v>
      </c>
      <c r="V257" s="1">
        <v>9</v>
      </c>
      <c r="X257" s="2">
        <v>2544.39</v>
      </c>
      <c r="Y257" s="2">
        <f t="shared" ref="Y257:Y296" si="160">X257/19.93744</f>
        <v>127.61869126628093</v>
      </c>
      <c r="Z257" s="2">
        <v>152.80000000000001</v>
      </c>
      <c r="AA257" s="2">
        <f t="shared" ref="AA257:AA296" si="161">Z257/19.93744</f>
        <v>7.6639729072538909</v>
      </c>
      <c r="AB257" s="2">
        <f t="shared" si="158"/>
        <v>15.204168266408635</v>
      </c>
      <c r="AC257" s="2">
        <f t="shared" si="159"/>
        <v>0.76259380674793931</v>
      </c>
      <c r="AD257" s="1">
        <v>101</v>
      </c>
    </row>
    <row r="258" spans="1:30" s="1" customFormat="1" x14ac:dyDescent="0.15">
      <c r="A258" s="6" t="s">
        <v>43</v>
      </c>
      <c r="B258" s="7">
        <v>1254</v>
      </c>
      <c r="C258" s="14">
        <v>46473.33</v>
      </c>
      <c r="D258" s="15">
        <f t="shared" si="117"/>
        <v>232.94902255639099</v>
      </c>
      <c r="E258" s="14">
        <v>3717.19</v>
      </c>
      <c r="F258" s="14">
        <f t="shared" si="118"/>
        <v>18.632531328320802</v>
      </c>
      <c r="G258" s="14">
        <f t="shared" si="152"/>
        <v>1517.5364628293671</v>
      </c>
      <c r="H258" s="14">
        <f t="shared" si="153"/>
        <v>7.606699061801339</v>
      </c>
      <c r="I258" s="8">
        <v>251.6</v>
      </c>
      <c r="J258" s="8">
        <f t="shared" si="119"/>
        <v>17.818696883852692</v>
      </c>
      <c r="K258" s="8">
        <v>77.480999999999995</v>
      </c>
      <c r="L258" s="8">
        <f t="shared" si="120"/>
        <v>5.4873229461756372</v>
      </c>
      <c r="M258" s="8">
        <f t="shared" si="154"/>
        <v>31.631485793430571</v>
      </c>
      <c r="N258" s="8">
        <f t="shared" si="155"/>
        <v>2.2401902119993324</v>
      </c>
      <c r="O258" s="16">
        <v>422.8</v>
      </c>
      <c r="P258" s="16">
        <f t="shared" si="121"/>
        <v>29.94334277620397</v>
      </c>
      <c r="Q258" s="16">
        <v>72.655000000000001</v>
      </c>
      <c r="R258" s="16">
        <f t="shared" si="122"/>
        <v>5.1455382436260626</v>
      </c>
      <c r="S258" s="16">
        <f t="shared" si="156"/>
        <v>29.661279543651972</v>
      </c>
      <c r="T258" s="16">
        <f t="shared" si="157"/>
        <v>2.1006571914767687</v>
      </c>
      <c r="U258" s="19">
        <f t="shared" si="123"/>
        <v>1.6804451510333864</v>
      </c>
      <c r="V258" s="1">
        <v>6</v>
      </c>
      <c r="X258" s="2">
        <v>2738.9</v>
      </c>
      <c r="Y258" s="2">
        <f t="shared" si="160"/>
        <v>137.37470808689582</v>
      </c>
      <c r="Z258" s="2">
        <v>372.35</v>
      </c>
      <c r="AA258" s="2">
        <f t="shared" si="161"/>
        <v>18.675918272355933</v>
      </c>
      <c r="AB258" s="2">
        <f t="shared" si="158"/>
        <v>37.234999999999999</v>
      </c>
      <c r="AC258" s="2">
        <f t="shared" si="159"/>
        <v>1.8675918272355934</v>
      </c>
      <c r="AD258" s="1">
        <v>100</v>
      </c>
    </row>
    <row r="259" spans="1:30" s="1" customFormat="1" x14ac:dyDescent="0.15">
      <c r="A259" s="6" t="s">
        <v>44</v>
      </c>
      <c r="B259" s="7">
        <v>1256</v>
      </c>
      <c r="C259" s="14">
        <v>52372.3</v>
      </c>
      <c r="D259" s="15">
        <f t="shared" si="117"/>
        <v>262.51779448621556</v>
      </c>
      <c r="E259" s="14">
        <v>5597.48</v>
      </c>
      <c r="F259" s="14">
        <f t="shared" si="118"/>
        <v>28.057543859649119</v>
      </c>
      <c r="G259" s="14">
        <f t="shared" si="152"/>
        <v>1770.0785957239298</v>
      </c>
      <c r="H259" s="14">
        <f t="shared" si="153"/>
        <v>8.8725744146562882</v>
      </c>
      <c r="I259" s="8">
        <v>282</v>
      </c>
      <c r="J259" s="8">
        <f t="shared" si="119"/>
        <v>19.971671388101985</v>
      </c>
      <c r="K259" s="8">
        <v>132.28800000000001</v>
      </c>
      <c r="L259" s="8">
        <f t="shared" si="120"/>
        <v>9.3688385269121834</v>
      </c>
      <c r="M259" s="8">
        <f t="shared" si="154"/>
        <v>41.833138710835456</v>
      </c>
      <c r="N259" s="8">
        <f t="shared" si="155"/>
        <v>2.9626868775379225</v>
      </c>
      <c r="O259" s="16">
        <v>514.70000000000005</v>
      </c>
      <c r="P259" s="16">
        <f t="shared" si="121"/>
        <v>36.451841359773375</v>
      </c>
      <c r="Q259" s="16">
        <v>60.585999999999999</v>
      </c>
      <c r="R259" s="16">
        <f t="shared" si="122"/>
        <v>4.2907932011331447</v>
      </c>
      <c r="S259" s="16">
        <f t="shared" si="156"/>
        <v>19.158975431896142</v>
      </c>
      <c r="T259" s="16">
        <f t="shared" si="157"/>
        <v>1.3568679484345709</v>
      </c>
      <c r="U259" s="19">
        <f t="shared" si="123"/>
        <v>1.825177304964539</v>
      </c>
      <c r="V259" s="1">
        <v>10</v>
      </c>
      <c r="X259" s="2">
        <v>2293.6239999999998</v>
      </c>
      <c r="Y259" s="2">
        <f t="shared" si="160"/>
        <v>115.0410483993933</v>
      </c>
      <c r="Z259" s="2">
        <v>374.91800000000001</v>
      </c>
      <c r="AA259" s="2">
        <f t="shared" si="161"/>
        <v>18.804721167812922</v>
      </c>
      <c r="AB259" s="2">
        <f t="shared" si="158"/>
        <v>38.877185548494161</v>
      </c>
      <c r="AC259" s="2">
        <f t="shared" si="159"/>
        <v>1.9499587483896712</v>
      </c>
      <c r="AD259" s="1">
        <v>93</v>
      </c>
    </row>
    <row r="260" spans="1:30" s="1" customFormat="1" x14ac:dyDescent="0.15">
      <c r="A260" s="6" t="s">
        <v>45</v>
      </c>
      <c r="B260" s="7">
        <v>1257</v>
      </c>
      <c r="C260" s="14">
        <v>49252.44</v>
      </c>
      <c r="D260" s="15">
        <f t="shared" si="117"/>
        <v>246.87939849624061</v>
      </c>
      <c r="E260" s="14">
        <v>4741.8</v>
      </c>
      <c r="F260" s="14">
        <f t="shared" si="118"/>
        <v>23.768421052631581</v>
      </c>
      <c r="G260" s="14">
        <f t="shared" si="152"/>
        <v>1580.6000000000001</v>
      </c>
      <c r="H260" s="14">
        <f t="shared" si="153"/>
        <v>7.9228070175438603</v>
      </c>
      <c r="I260" s="8">
        <v>234.44399999999999</v>
      </c>
      <c r="J260" s="8">
        <f t="shared" si="119"/>
        <v>16.603682719546743</v>
      </c>
      <c r="K260" s="8">
        <v>62.863</v>
      </c>
      <c r="L260" s="8">
        <f t="shared" si="120"/>
        <v>4.4520538243626069</v>
      </c>
      <c r="M260" s="8">
        <f t="shared" si="154"/>
        <v>20.954333333333334</v>
      </c>
      <c r="N260" s="8">
        <f t="shared" si="155"/>
        <v>1.4840179414542023</v>
      </c>
      <c r="O260" s="16">
        <v>480.33300000000003</v>
      </c>
      <c r="P260" s="16">
        <f t="shared" si="121"/>
        <v>34.017917847025501</v>
      </c>
      <c r="Q260" s="16">
        <v>64.841999999999999</v>
      </c>
      <c r="R260" s="16">
        <f t="shared" si="122"/>
        <v>4.5922096317280454</v>
      </c>
      <c r="S260" s="16">
        <f t="shared" si="156"/>
        <v>21.614000000000001</v>
      </c>
      <c r="T260" s="16">
        <f t="shared" si="157"/>
        <v>1.5307365439093485</v>
      </c>
      <c r="U260" s="19">
        <f t="shared" si="123"/>
        <v>2.0488176280902906</v>
      </c>
      <c r="V260" s="1">
        <v>9</v>
      </c>
      <c r="X260" s="2">
        <v>2628.1239999999998</v>
      </c>
      <c r="Y260" s="2">
        <f t="shared" si="160"/>
        <v>131.81852835669974</v>
      </c>
      <c r="Z260" s="2">
        <v>335.51299999999998</v>
      </c>
      <c r="AA260" s="2">
        <f t="shared" si="161"/>
        <v>16.828288887640539</v>
      </c>
      <c r="AB260" s="2">
        <f t="shared" si="158"/>
        <v>31.562408071398583</v>
      </c>
      <c r="AC260" s="2">
        <f t="shared" si="159"/>
        <v>1.5830722535791248</v>
      </c>
      <c r="AD260" s="1">
        <v>113</v>
      </c>
    </row>
    <row r="261" spans="1:30" s="1" customFormat="1" x14ac:dyDescent="0.15">
      <c r="A261" s="6" t="s">
        <v>46</v>
      </c>
      <c r="B261" s="7">
        <v>6244</v>
      </c>
      <c r="C261" s="14">
        <v>57316.44</v>
      </c>
      <c r="D261" s="15">
        <f t="shared" ref="D261:D293" si="162">C261/199.5</f>
        <v>287.30045112781954</v>
      </c>
      <c r="E261" s="14">
        <v>7141.11</v>
      </c>
      <c r="F261" s="14">
        <f t="shared" ref="F261:F296" si="163">E261/199.5</f>
        <v>35.795037593984958</v>
      </c>
      <c r="G261" s="14">
        <f t="shared" si="152"/>
        <v>2380.37</v>
      </c>
      <c r="H261" s="14">
        <f t="shared" si="153"/>
        <v>11.931679197994987</v>
      </c>
      <c r="I261" s="8">
        <v>208.2</v>
      </c>
      <c r="J261" s="8">
        <f t="shared" ref="J261:J281" si="164">I261/14.12</f>
        <v>14.745042492917847</v>
      </c>
      <c r="K261" s="8">
        <v>44.573999999999998</v>
      </c>
      <c r="L261" s="8">
        <f t="shared" ref="L261:L296" si="165">K261/14.12</f>
        <v>3.156798866855524</v>
      </c>
      <c r="M261" s="8">
        <f t="shared" si="154"/>
        <v>14.857999999999999</v>
      </c>
      <c r="N261" s="8">
        <f t="shared" si="155"/>
        <v>1.0522662889518413</v>
      </c>
      <c r="O261" s="16">
        <v>509.2</v>
      </c>
      <c r="P261" s="16">
        <f t="shared" ref="P261:P293" si="166">O261/14.12</f>
        <v>36.062322946175641</v>
      </c>
      <c r="Q261" s="16">
        <v>57.37</v>
      </c>
      <c r="R261" s="16">
        <f t="shared" ref="R261:R296" si="167">Q261/14.12</f>
        <v>4.0630311614730878</v>
      </c>
      <c r="S261" s="16">
        <f t="shared" si="156"/>
        <v>19.123333333333331</v>
      </c>
      <c r="T261" s="16">
        <f t="shared" si="157"/>
        <v>1.3543437204910294</v>
      </c>
      <c r="U261" s="19">
        <f t="shared" ref="U261:U293" si="168">P261/J261</f>
        <v>2.4457252641690683</v>
      </c>
      <c r="V261" s="1">
        <v>9</v>
      </c>
      <c r="X261" s="2">
        <v>2784.2860000000001</v>
      </c>
      <c r="Y261" s="2">
        <f t="shared" si="160"/>
        <v>139.65112873066954</v>
      </c>
      <c r="Z261" s="2">
        <v>334.78</v>
      </c>
      <c r="AA261" s="2">
        <f t="shared" si="161"/>
        <v>16.791523886717652</v>
      </c>
      <c r="AB261" s="2">
        <f t="shared" si="158"/>
        <v>31.63373656850727</v>
      </c>
      <c r="AC261" s="2">
        <f t="shared" si="159"/>
        <v>1.586649869216272</v>
      </c>
      <c r="AD261" s="1">
        <v>112</v>
      </c>
    </row>
    <row r="262" spans="1:30" s="1" customFormat="1" x14ac:dyDescent="0.15">
      <c r="A262" s="6" t="s">
        <v>47</v>
      </c>
      <c r="B262" s="7">
        <v>9469</v>
      </c>
      <c r="C262" s="14">
        <v>62075.625</v>
      </c>
      <c r="D262" s="15">
        <f t="shared" si="162"/>
        <v>311.15601503759399</v>
      </c>
      <c r="E262" s="14">
        <v>8698.4330000000009</v>
      </c>
      <c r="F262" s="14">
        <f t="shared" si="163"/>
        <v>43.601167919799501</v>
      </c>
      <c r="G262" s="14">
        <f t="shared" si="152"/>
        <v>3075.3604799984223</v>
      </c>
      <c r="H262" s="14">
        <f t="shared" si="153"/>
        <v>15.41534075187179</v>
      </c>
      <c r="I262" s="8">
        <v>229.6</v>
      </c>
      <c r="J262" s="8">
        <f t="shared" si="164"/>
        <v>16.260623229461757</v>
      </c>
      <c r="K262" s="8">
        <v>30.42</v>
      </c>
      <c r="L262" s="8">
        <f t="shared" si="165"/>
        <v>2.154390934844193</v>
      </c>
      <c r="M262" s="8">
        <f t="shared" si="154"/>
        <v>10.755094141847387</v>
      </c>
      <c r="N262" s="8">
        <f t="shared" si="155"/>
        <v>0.76169221967757716</v>
      </c>
      <c r="O262" s="16">
        <v>558.79999999999995</v>
      </c>
      <c r="P262" s="16">
        <f t="shared" si="166"/>
        <v>39.575070821529742</v>
      </c>
      <c r="Q262" s="16">
        <v>71.995000000000005</v>
      </c>
      <c r="R262" s="16">
        <f t="shared" si="167"/>
        <v>5.0987960339943346</v>
      </c>
      <c r="S262" s="16">
        <f t="shared" si="156"/>
        <v>25.454076355762744</v>
      </c>
      <c r="T262" s="16">
        <f t="shared" si="157"/>
        <v>1.8026966257622341</v>
      </c>
      <c r="U262" s="19">
        <f t="shared" si="168"/>
        <v>2.4337979094076654</v>
      </c>
      <c r="V262" s="1">
        <v>8</v>
      </c>
      <c r="X262" s="2">
        <v>2151.174</v>
      </c>
      <c r="Y262" s="2">
        <f t="shared" si="160"/>
        <v>107.89619931144621</v>
      </c>
      <c r="Z262" s="2">
        <v>321.10399999999998</v>
      </c>
      <c r="AA262" s="2">
        <f t="shared" si="161"/>
        <v>16.105578248762129</v>
      </c>
      <c r="AB262" s="2">
        <f t="shared" si="158"/>
        <v>29.943102394519773</v>
      </c>
      <c r="AC262" s="2">
        <f t="shared" si="159"/>
        <v>1.5018529156461298</v>
      </c>
      <c r="AD262" s="1">
        <v>115</v>
      </c>
    </row>
    <row r="263" spans="1:30" s="1" customFormat="1" x14ac:dyDescent="0.15">
      <c r="A263" s="6" t="s">
        <v>48</v>
      </c>
      <c r="B263" s="7">
        <v>9470</v>
      </c>
      <c r="C263" s="14">
        <v>64981.110999999997</v>
      </c>
      <c r="D263" s="15">
        <f t="shared" si="162"/>
        <v>325.71985463659149</v>
      </c>
      <c r="E263" s="14">
        <v>5088.9120000000003</v>
      </c>
      <c r="F263" s="14">
        <f t="shared" si="163"/>
        <v>25.50833082706767</v>
      </c>
      <c r="G263" s="14">
        <f t="shared" si="152"/>
        <v>1696.3040000000001</v>
      </c>
      <c r="H263" s="14">
        <f t="shared" si="153"/>
        <v>8.5027769423558901</v>
      </c>
      <c r="I263" s="8">
        <v>333.22199999999998</v>
      </c>
      <c r="J263" s="8">
        <f t="shared" si="164"/>
        <v>23.599291784702551</v>
      </c>
      <c r="K263" s="8">
        <v>89.382000000000005</v>
      </c>
      <c r="L263" s="8">
        <f t="shared" si="165"/>
        <v>6.3301699716713884</v>
      </c>
      <c r="M263" s="8">
        <f t="shared" si="154"/>
        <v>29.794</v>
      </c>
      <c r="N263" s="8">
        <f t="shared" si="155"/>
        <v>2.110056657223796</v>
      </c>
      <c r="O263" s="16">
        <v>507.66699999999997</v>
      </c>
      <c r="P263" s="16">
        <f t="shared" si="166"/>
        <v>35.953753541076487</v>
      </c>
      <c r="Q263" s="16">
        <v>65.316999999999993</v>
      </c>
      <c r="R263" s="16">
        <f t="shared" si="167"/>
        <v>4.6258498583569398</v>
      </c>
      <c r="S263" s="16">
        <f t="shared" si="156"/>
        <v>21.772333333333332</v>
      </c>
      <c r="T263" s="16">
        <f t="shared" si="157"/>
        <v>1.5419499527856466</v>
      </c>
      <c r="U263" s="19">
        <f t="shared" si="168"/>
        <v>1.5235098522906649</v>
      </c>
      <c r="V263" s="1">
        <v>9</v>
      </c>
      <c r="X263" s="2">
        <v>2717.752</v>
      </c>
      <c r="Y263" s="2">
        <f t="shared" si="160"/>
        <v>136.31399016122432</v>
      </c>
      <c r="Z263" s="2">
        <v>275.18200000000002</v>
      </c>
      <c r="AA263" s="2">
        <f t="shared" si="161"/>
        <v>13.802273511544112</v>
      </c>
      <c r="AB263" s="2">
        <f t="shared" si="158"/>
        <v>24.613026327373884</v>
      </c>
      <c r="AC263" s="2">
        <f t="shared" si="159"/>
        <v>1.2345128726342944</v>
      </c>
      <c r="AD263" s="1">
        <v>125</v>
      </c>
    </row>
    <row r="264" spans="1:30" s="1" customFormat="1" x14ac:dyDescent="0.15">
      <c r="A264" s="6" t="s">
        <v>49</v>
      </c>
      <c r="B264" s="7">
        <v>6258</v>
      </c>
      <c r="C264" s="14">
        <v>40073.625</v>
      </c>
      <c r="D264" s="15">
        <f t="shared" si="162"/>
        <v>200.87030075187971</v>
      </c>
      <c r="E264" s="14">
        <v>6912.7219999999998</v>
      </c>
      <c r="F264" s="14">
        <f t="shared" si="163"/>
        <v>34.650235588972429</v>
      </c>
      <c r="G264" s="14">
        <f t="shared" si="152"/>
        <v>2444.0163013287165</v>
      </c>
      <c r="H264" s="14">
        <f t="shared" si="153"/>
        <v>12.250708277336923</v>
      </c>
      <c r="I264" s="8">
        <v>191.8</v>
      </c>
      <c r="J264" s="8">
        <f t="shared" si="164"/>
        <v>13.583569405099151</v>
      </c>
      <c r="K264" s="8">
        <v>33.743000000000002</v>
      </c>
      <c r="L264" s="8">
        <f t="shared" si="165"/>
        <v>2.3897308781869691</v>
      </c>
      <c r="M264" s="8">
        <f t="shared" si="154"/>
        <v>11.929952058788837</v>
      </c>
      <c r="N264" s="8">
        <f t="shared" si="155"/>
        <v>0.84489745458844456</v>
      </c>
      <c r="O264" s="16">
        <v>392.8</v>
      </c>
      <c r="P264" s="16">
        <f t="shared" si="166"/>
        <v>27.818696883852695</v>
      </c>
      <c r="Q264" s="16">
        <v>93.57</v>
      </c>
      <c r="R264" s="16">
        <f t="shared" si="167"/>
        <v>6.6267705382436262</v>
      </c>
      <c r="S264" s="16">
        <f t="shared" si="156"/>
        <v>33.081990757812619</v>
      </c>
      <c r="T264" s="16">
        <f t="shared" si="157"/>
        <v>2.3429171924796477</v>
      </c>
      <c r="U264" s="19">
        <f t="shared" si="168"/>
        <v>2.0479666319082379</v>
      </c>
      <c r="V264" s="1">
        <v>8</v>
      </c>
      <c r="X264" s="2">
        <v>2544.4499999999998</v>
      </c>
      <c r="Y264" s="2">
        <f t="shared" si="160"/>
        <v>127.62170067972619</v>
      </c>
      <c r="Z264" s="2">
        <v>176.01</v>
      </c>
      <c r="AA264" s="2">
        <f t="shared" si="161"/>
        <v>8.8281143416607151</v>
      </c>
      <c r="AB264" s="2">
        <f t="shared" si="158"/>
        <v>16.78189503331167</v>
      </c>
      <c r="AC264" s="2">
        <f t="shared" si="159"/>
        <v>0.84172767583559727</v>
      </c>
      <c r="AD264" s="1">
        <v>110</v>
      </c>
    </row>
    <row r="265" spans="1:30" s="1" customFormat="1" x14ac:dyDescent="0.15">
      <c r="A265" s="6" t="s">
        <v>50</v>
      </c>
      <c r="B265" s="7">
        <v>6268</v>
      </c>
      <c r="C265" s="14">
        <v>58875.625</v>
      </c>
      <c r="D265" s="15">
        <f t="shared" si="162"/>
        <v>295.11591478696744</v>
      </c>
      <c r="E265" s="14">
        <v>7337.5469999999996</v>
      </c>
      <c r="F265" s="14">
        <f t="shared" si="163"/>
        <v>36.779684210526312</v>
      </c>
      <c r="G265" s="14">
        <f t="shared" si="152"/>
        <v>2594.2146204875039</v>
      </c>
      <c r="H265" s="14">
        <f t="shared" si="153"/>
        <v>13.003582057581472</v>
      </c>
      <c r="I265" s="8">
        <v>220</v>
      </c>
      <c r="J265" s="8">
        <f t="shared" si="164"/>
        <v>15.580736543909349</v>
      </c>
      <c r="K265" s="8">
        <v>26.669</v>
      </c>
      <c r="L265" s="8">
        <f t="shared" si="165"/>
        <v>1.8887393767705385</v>
      </c>
      <c r="M265" s="8">
        <f t="shared" si="154"/>
        <v>9.4289153737320177</v>
      </c>
      <c r="N265" s="8">
        <f t="shared" si="155"/>
        <v>0.66777021060425057</v>
      </c>
      <c r="O265" s="16">
        <v>471.33300000000003</v>
      </c>
      <c r="P265" s="16">
        <f t="shared" si="166"/>
        <v>33.380524079320118</v>
      </c>
      <c r="Q265" s="16">
        <v>65.058000000000007</v>
      </c>
      <c r="R265" s="16">
        <f t="shared" si="167"/>
        <v>4.6075070821529751</v>
      </c>
      <c r="S265" s="16">
        <f t="shared" si="156"/>
        <v>23.001476485217204</v>
      </c>
      <c r="T265" s="16">
        <f t="shared" si="157"/>
        <v>1.6289997510777059</v>
      </c>
      <c r="U265" s="19">
        <f t="shared" si="168"/>
        <v>2.1424227272727276</v>
      </c>
      <c r="V265" s="1">
        <v>8</v>
      </c>
      <c r="X265" s="2">
        <v>3062.7080000000001</v>
      </c>
      <c r="Y265" s="2">
        <f t="shared" si="160"/>
        <v>153.61591056825753</v>
      </c>
      <c r="Z265" s="2">
        <v>250.72200000000001</v>
      </c>
      <c r="AA265" s="2">
        <f t="shared" si="161"/>
        <v>12.575435963694437</v>
      </c>
      <c r="AB265" s="2">
        <f t="shared" si="158"/>
        <v>22.887682510468377</v>
      </c>
      <c r="AC265" s="2">
        <f t="shared" si="159"/>
        <v>1.1479749912961934</v>
      </c>
      <c r="AD265" s="1">
        <v>120</v>
      </c>
    </row>
    <row r="266" spans="1:30" s="1" customFormat="1" x14ac:dyDescent="0.15">
      <c r="A266" s="6" t="s">
        <v>51</v>
      </c>
      <c r="B266" s="7">
        <v>6276</v>
      </c>
      <c r="C266" s="14">
        <v>65770.667000000001</v>
      </c>
      <c r="D266" s="15">
        <f t="shared" si="162"/>
        <v>329.67752882205514</v>
      </c>
      <c r="E266" s="14">
        <v>6669.4870000000001</v>
      </c>
      <c r="F266" s="14">
        <f t="shared" si="163"/>
        <v>33.431012531328321</v>
      </c>
      <c r="G266" s="14">
        <f t="shared" si="152"/>
        <v>2223.1623333333332</v>
      </c>
      <c r="H266" s="14">
        <f t="shared" si="153"/>
        <v>11.143670843776107</v>
      </c>
      <c r="I266" s="8">
        <v>227.9</v>
      </c>
      <c r="J266" s="8">
        <f t="shared" si="164"/>
        <v>16.140226628895185</v>
      </c>
      <c r="K266" s="8">
        <v>32.872</v>
      </c>
      <c r="L266" s="8">
        <f t="shared" si="165"/>
        <v>2.328045325779037</v>
      </c>
      <c r="M266" s="8">
        <f t="shared" si="154"/>
        <v>10.957333333333333</v>
      </c>
      <c r="N266" s="8">
        <f t="shared" si="155"/>
        <v>0.77601510859301237</v>
      </c>
      <c r="O266" s="16">
        <v>525.4</v>
      </c>
      <c r="P266" s="16">
        <f t="shared" si="166"/>
        <v>37.209631728045323</v>
      </c>
      <c r="Q266" s="16">
        <v>61.533000000000001</v>
      </c>
      <c r="R266" s="16">
        <f t="shared" si="167"/>
        <v>4.3578611898017003</v>
      </c>
      <c r="S266" s="16">
        <f t="shared" si="156"/>
        <v>20.510999999999999</v>
      </c>
      <c r="T266" s="16">
        <f t="shared" si="157"/>
        <v>1.4526203966005669</v>
      </c>
      <c r="U266" s="19">
        <f t="shared" si="168"/>
        <v>2.3053971039929793</v>
      </c>
      <c r="V266" s="1">
        <v>9</v>
      </c>
      <c r="X266" s="2">
        <v>2903.27</v>
      </c>
      <c r="Y266" s="2">
        <f t="shared" si="160"/>
        <v>145.61899622017671</v>
      </c>
      <c r="Z266" s="2">
        <v>224.26</v>
      </c>
      <c r="AA266" s="2">
        <f t="shared" si="161"/>
        <v>11.248184320554696</v>
      </c>
      <c r="AB266" s="2">
        <f t="shared" si="158"/>
        <v>22.538978045003088</v>
      </c>
      <c r="AC266" s="2">
        <f t="shared" si="159"/>
        <v>1.1304850595163216</v>
      </c>
      <c r="AD266" s="1">
        <v>99</v>
      </c>
    </row>
    <row r="267" spans="1:30" s="1" customFormat="1" x14ac:dyDescent="0.15">
      <c r="A267" s="6" t="s">
        <v>52</v>
      </c>
      <c r="B267" s="7">
        <v>6284</v>
      </c>
      <c r="C267" s="14">
        <v>50515.142999999996</v>
      </c>
      <c r="D267" s="15">
        <f t="shared" si="162"/>
        <v>253.20873684210525</v>
      </c>
      <c r="E267" s="14">
        <v>8868.4580000000005</v>
      </c>
      <c r="F267" s="14">
        <f t="shared" si="163"/>
        <v>44.453423558897249</v>
      </c>
      <c r="G267" s="14">
        <f t="shared" si="152"/>
        <v>3351.9620543744654</v>
      </c>
      <c r="H267" s="14">
        <f t="shared" si="153"/>
        <v>16.801814808894566</v>
      </c>
      <c r="I267" s="8">
        <v>223</v>
      </c>
      <c r="J267" s="8">
        <f t="shared" si="164"/>
        <v>15.793201133144477</v>
      </c>
      <c r="K267" s="8">
        <v>50.268999999999998</v>
      </c>
      <c r="L267" s="8">
        <f t="shared" si="165"/>
        <v>3.5601274787535413</v>
      </c>
      <c r="M267" s="8">
        <f t="shared" si="154"/>
        <v>18.999896093700841</v>
      </c>
      <c r="N267" s="8">
        <f t="shared" si="155"/>
        <v>1.345601706352751</v>
      </c>
      <c r="O267" s="16">
        <v>390.88900000000001</v>
      </c>
      <c r="P267" s="16">
        <f t="shared" si="166"/>
        <v>27.683356940509917</v>
      </c>
      <c r="Q267" s="16">
        <v>56.35</v>
      </c>
      <c r="R267" s="16">
        <f t="shared" si="167"/>
        <v>3.9907932011331448</v>
      </c>
      <c r="S267" s="16">
        <f t="shared" si="156"/>
        <v>21.298298054069953</v>
      </c>
      <c r="T267" s="16">
        <f t="shared" si="157"/>
        <v>1.508378049155096</v>
      </c>
      <c r="U267" s="19">
        <f t="shared" si="168"/>
        <v>1.7528654708520179</v>
      </c>
      <c r="V267" s="1">
        <v>7</v>
      </c>
      <c r="X267" s="2">
        <v>2283.299</v>
      </c>
      <c r="Y267" s="2">
        <f t="shared" si="160"/>
        <v>114.52317850235538</v>
      </c>
      <c r="Z267" s="2">
        <v>378.40300000000002</v>
      </c>
      <c r="AA267" s="2">
        <f t="shared" si="161"/>
        <v>18.979517932091586</v>
      </c>
      <c r="AB267" s="2">
        <f t="shared" si="158"/>
        <v>38.42100349250569</v>
      </c>
      <c r="AC267" s="2">
        <f t="shared" si="159"/>
        <v>1.9270780748433949</v>
      </c>
      <c r="AD267" s="1">
        <v>97</v>
      </c>
    </row>
    <row r="268" spans="1:30" s="1" customFormat="1" x14ac:dyDescent="0.15">
      <c r="A268" s="6" t="s">
        <v>53</v>
      </c>
      <c r="B268" s="7">
        <v>6252</v>
      </c>
      <c r="C268" s="14">
        <v>53352.428999999996</v>
      </c>
      <c r="D268" s="15">
        <f t="shared" si="162"/>
        <v>267.43072180451128</v>
      </c>
      <c r="E268" s="14">
        <v>6760.857</v>
      </c>
      <c r="F268" s="14">
        <f t="shared" si="163"/>
        <v>33.889007518796994</v>
      </c>
      <c r="G268" s="14">
        <f t="shared" si="152"/>
        <v>2555.3637530957449</v>
      </c>
      <c r="H268" s="14">
        <f t="shared" si="153"/>
        <v>12.808840867647845</v>
      </c>
      <c r="I268" s="8">
        <v>202.3</v>
      </c>
      <c r="J268" s="8">
        <f t="shared" si="164"/>
        <v>14.327195467422097</v>
      </c>
      <c r="K268" s="8">
        <v>25.552</v>
      </c>
      <c r="L268" s="8">
        <f t="shared" si="165"/>
        <v>1.8096317280453258</v>
      </c>
      <c r="M268" s="8">
        <f t="shared" si="154"/>
        <v>9.6577482143317734</v>
      </c>
      <c r="N268" s="8">
        <f t="shared" si="155"/>
        <v>0.68397650243142871</v>
      </c>
      <c r="O268" s="16">
        <v>381.8</v>
      </c>
      <c r="P268" s="16">
        <f t="shared" si="166"/>
        <v>27.039660056657226</v>
      </c>
      <c r="Q268" s="16">
        <v>74.376999999999995</v>
      </c>
      <c r="R268" s="16">
        <f t="shared" si="167"/>
        <v>5.2674929178470258</v>
      </c>
      <c r="S268" s="16">
        <f t="shared" si="156"/>
        <v>28.11186360900729</v>
      </c>
      <c r="T268" s="16">
        <f t="shared" si="157"/>
        <v>1.9909251847738876</v>
      </c>
      <c r="U268" s="19">
        <f t="shared" si="168"/>
        <v>1.8872960949085518</v>
      </c>
      <c r="V268" s="1">
        <v>7</v>
      </c>
      <c r="X268" s="2">
        <v>3042.9290000000001</v>
      </c>
      <c r="Y268" s="2">
        <f t="shared" si="160"/>
        <v>152.62385742602862</v>
      </c>
      <c r="Z268" s="2">
        <v>168.73</v>
      </c>
      <c r="AA268" s="2">
        <f t="shared" si="161"/>
        <v>8.4629721769695614</v>
      </c>
      <c r="AB268" s="2">
        <f t="shared" si="158"/>
        <v>15.872783212236435</v>
      </c>
      <c r="AC268" s="2">
        <f t="shared" si="159"/>
        <v>0.79612945354250286</v>
      </c>
      <c r="AD268" s="1">
        <v>113</v>
      </c>
    </row>
    <row r="269" spans="1:30" s="1" customFormat="1" x14ac:dyDescent="0.15">
      <c r="A269" s="6" t="s">
        <v>54</v>
      </c>
      <c r="B269" s="7">
        <v>6255</v>
      </c>
      <c r="C269" s="14">
        <v>48003.286</v>
      </c>
      <c r="D269" s="15">
        <f t="shared" si="162"/>
        <v>240.61797493734335</v>
      </c>
      <c r="E269" s="14">
        <v>2476.6010000000001</v>
      </c>
      <c r="F269" s="14">
        <f t="shared" si="163"/>
        <v>12.414040100250627</v>
      </c>
      <c r="G269" s="14">
        <f t="shared" si="152"/>
        <v>936.06719181912513</v>
      </c>
      <c r="H269" s="14">
        <f t="shared" si="153"/>
        <v>4.6920661244066428</v>
      </c>
      <c r="I269" s="8">
        <v>196.714</v>
      </c>
      <c r="J269" s="8">
        <f t="shared" si="164"/>
        <v>13.931586402266289</v>
      </c>
      <c r="K269" s="8">
        <v>12.593</v>
      </c>
      <c r="L269" s="8">
        <f t="shared" si="165"/>
        <v>0.89185552407932012</v>
      </c>
      <c r="M269" s="8">
        <f t="shared" si="154"/>
        <v>4.7597066086051987</v>
      </c>
      <c r="N269" s="8">
        <f t="shared" si="155"/>
        <v>0.33708970315900838</v>
      </c>
      <c r="O269" s="16">
        <v>433.85700000000003</v>
      </c>
      <c r="P269" s="16">
        <f t="shared" si="166"/>
        <v>30.726416430594906</v>
      </c>
      <c r="Q269" s="16">
        <v>61.158999999999999</v>
      </c>
      <c r="R269" s="16">
        <f t="shared" si="167"/>
        <v>4.3313739376770544</v>
      </c>
      <c r="S269" s="16">
        <f t="shared" si="156"/>
        <v>23.115929204771327</v>
      </c>
      <c r="T269" s="16">
        <f t="shared" si="157"/>
        <v>1.6371054677600092</v>
      </c>
      <c r="U269" s="19">
        <f t="shared" si="168"/>
        <v>2.2055217218906638</v>
      </c>
      <c r="V269" s="1">
        <v>7</v>
      </c>
      <c r="X269" s="2">
        <v>3191.5</v>
      </c>
      <c r="Y269" s="2">
        <f t="shared" si="160"/>
        <v>160.07571684228267</v>
      </c>
      <c r="Z269" s="2">
        <v>506.42</v>
      </c>
      <c r="AA269" s="2">
        <f t="shared" si="161"/>
        <v>25.400452615782168</v>
      </c>
      <c r="AB269" s="2">
        <f t="shared" si="158"/>
        <v>49.421531494259618</v>
      </c>
      <c r="AC269" s="2">
        <f t="shared" si="159"/>
        <v>2.4788303560667577</v>
      </c>
      <c r="AD269" s="1">
        <v>105</v>
      </c>
    </row>
    <row r="270" spans="1:30" s="1" customFormat="1" x14ac:dyDescent="0.15">
      <c r="A270" s="6" t="s">
        <v>55</v>
      </c>
      <c r="B270" s="7">
        <v>8427</v>
      </c>
      <c r="C270" s="14">
        <v>40217.67</v>
      </c>
      <c r="D270" s="15">
        <f t="shared" si="162"/>
        <v>201.59233082706766</v>
      </c>
      <c r="E270" s="14">
        <v>7427.42</v>
      </c>
      <c r="F270" s="14">
        <f t="shared" si="163"/>
        <v>37.23017543859649</v>
      </c>
      <c r="G270" s="14">
        <f t="shared" si="152"/>
        <v>3032.2315175571057</v>
      </c>
      <c r="H270" s="14">
        <f t="shared" si="153"/>
        <v>15.19915547647672</v>
      </c>
      <c r="I270" s="8">
        <v>213.75</v>
      </c>
      <c r="J270" s="8">
        <f t="shared" si="164"/>
        <v>15.138101983002834</v>
      </c>
      <c r="K270" s="8">
        <v>48.753999999999998</v>
      </c>
      <c r="L270" s="8">
        <f t="shared" si="165"/>
        <v>3.4528328611898016</v>
      </c>
      <c r="M270" s="8">
        <f t="shared" si="154"/>
        <v>19.903737153275177</v>
      </c>
      <c r="N270" s="8">
        <f t="shared" si="155"/>
        <v>1.4096131128381855</v>
      </c>
      <c r="O270" s="16">
        <v>415.25</v>
      </c>
      <c r="P270" s="16">
        <f t="shared" si="166"/>
        <v>29.408640226628897</v>
      </c>
      <c r="Q270" s="16">
        <v>63.845999999999997</v>
      </c>
      <c r="R270" s="16">
        <f t="shared" si="167"/>
        <v>4.521671388101983</v>
      </c>
      <c r="S270" s="16">
        <f t="shared" si="156"/>
        <v>26.065020352955798</v>
      </c>
      <c r="T270" s="16">
        <f t="shared" si="157"/>
        <v>1.8459646142319972</v>
      </c>
      <c r="U270" s="19">
        <f t="shared" si="168"/>
        <v>1.9426900584795321</v>
      </c>
      <c r="V270" s="1">
        <v>6</v>
      </c>
      <c r="X270" s="2">
        <v>2520.4299999999998</v>
      </c>
      <c r="Y270" s="2">
        <f t="shared" si="160"/>
        <v>126.4169321638084</v>
      </c>
      <c r="Z270" s="2">
        <v>510.7</v>
      </c>
      <c r="AA270" s="2">
        <f t="shared" si="161"/>
        <v>25.615124108210484</v>
      </c>
      <c r="AB270" s="2">
        <f t="shared" si="158"/>
        <v>48.04261474835031</v>
      </c>
      <c r="AC270" s="2">
        <f t="shared" si="159"/>
        <v>2.4096681794829382</v>
      </c>
      <c r="AD270" s="1">
        <v>113</v>
      </c>
    </row>
    <row r="271" spans="1:30" s="1" customFormat="1" x14ac:dyDescent="0.15">
      <c r="A271" s="6" t="s">
        <v>56</v>
      </c>
      <c r="B271" s="7">
        <v>6413</v>
      </c>
      <c r="C271" s="14">
        <v>36742.29</v>
      </c>
      <c r="D271" s="15">
        <f t="shared" si="162"/>
        <v>184.17187969924814</v>
      </c>
      <c r="E271" s="14">
        <v>7425.23</v>
      </c>
      <c r="F271" s="14">
        <f t="shared" si="163"/>
        <v>37.219197994987468</v>
      </c>
      <c r="G271" s="14">
        <f t="shared" si="152"/>
        <v>2806.4731439223042</v>
      </c>
      <c r="H271" s="14">
        <f t="shared" si="153"/>
        <v>14.067534556001524</v>
      </c>
      <c r="I271" s="8">
        <v>221.286</v>
      </c>
      <c r="J271" s="8">
        <f t="shared" si="164"/>
        <v>15.671813031161474</v>
      </c>
      <c r="K271" s="8">
        <v>100.65900000000001</v>
      </c>
      <c r="L271" s="8">
        <f t="shared" si="165"/>
        <v>7.1288243626062329</v>
      </c>
      <c r="M271" s="8">
        <f t="shared" si="154"/>
        <v>38.045525888635801</v>
      </c>
      <c r="N271" s="8">
        <f t="shared" si="155"/>
        <v>2.6944423433878049</v>
      </c>
      <c r="O271" s="16">
        <v>356.57100000000003</v>
      </c>
      <c r="P271" s="16">
        <f t="shared" si="166"/>
        <v>25.252903682719548</v>
      </c>
      <c r="Q271" s="16">
        <v>58.517000000000003</v>
      </c>
      <c r="R271" s="16">
        <f t="shared" si="167"/>
        <v>4.1442634560906519</v>
      </c>
      <c r="S271" s="16">
        <f t="shared" si="156"/>
        <v>22.117347067080949</v>
      </c>
      <c r="T271" s="16">
        <f t="shared" si="157"/>
        <v>1.566384353192702</v>
      </c>
      <c r="U271" s="19">
        <f t="shared" si="168"/>
        <v>1.6113581518939293</v>
      </c>
      <c r="V271" s="1">
        <v>7</v>
      </c>
      <c r="X271" s="2">
        <v>2094.556</v>
      </c>
      <c r="Y271" s="2">
        <f t="shared" si="160"/>
        <v>105.05641647072042</v>
      </c>
      <c r="Z271" s="2">
        <v>346.154</v>
      </c>
      <c r="AA271" s="2">
        <f t="shared" si="161"/>
        <v>17.362008362156828</v>
      </c>
      <c r="AB271" s="2">
        <f t="shared" si="158"/>
        <v>36.487835372597502</v>
      </c>
      <c r="AC271" s="2">
        <f t="shared" si="159"/>
        <v>1.8301163726435044</v>
      </c>
      <c r="AD271" s="1">
        <v>90</v>
      </c>
    </row>
    <row r="272" spans="1:30" s="1" customFormat="1" x14ac:dyDescent="0.15">
      <c r="A272" s="6" t="s">
        <v>57</v>
      </c>
      <c r="B272" s="7">
        <v>9471</v>
      </c>
      <c r="C272" s="14">
        <v>47164.889000000003</v>
      </c>
      <c r="D272" s="15">
        <f t="shared" si="162"/>
        <v>236.41548370927319</v>
      </c>
      <c r="E272" s="14">
        <v>5379.8490000000002</v>
      </c>
      <c r="F272" s="14">
        <f t="shared" si="163"/>
        <v>26.96666165413534</v>
      </c>
      <c r="G272" s="14">
        <f t="shared" si="152"/>
        <v>1793.2830000000001</v>
      </c>
      <c r="H272" s="14">
        <f t="shared" si="153"/>
        <v>8.9888872180451127</v>
      </c>
      <c r="I272" s="8">
        <v>194.1</v>
      </c>
      <c r="J272" s="8">
        <f t="shared" si="164"/>
        <v>13.746458923512748</v>
      </c>
      <c r="K272" s="8">
        <v>26.167999999999999</v>
      </c>
      <c r="L272" s="8">
        <f t="shared" si="165"/>
        <v>1.8532577903682721</v>
      </c>
      <c r="M272" s="8">
        <f t="shared" si="154"/>
        <v>8.722666666666667</v>
      </c>
      <c r="N272" s="8">
        <f t="shared" si="155"/>
        <v>0.61775259678942407</v>
      </c>
      <c r="O272" s="16">
        <v>530.9</v>
      </c>
      <c r="P272" s="16">
        <f t="shared" si="166"/>
        <v>37.599150141643058</v>
      </c>
      <c r="Q272" s="16">
        <v>42.756</v>
      </c>
      <c r="R272" s="16">
        <f t="shared" si="167"/>
        <v>3.0280453257790372</v>
      </c>
      <c r="S272" s="16">
        <f t="shared" si="156"/>
        <v>14.252000000000001</v>
      </c>
      <c r="T272" s="16">
        <f t="shared" si="157"/>
        <v>1.0093484419263457</v>
      </c>
      <c r="U272" s="19">
        <f t="shared" si="168"/>
        <v>2.7351880473982484</v>
      </c>
      <c r="V272" s="1">
        <v>9</v>
      </c>
      <c r="X272" s="2">
        <v>2029.306</v>
      </c>
      <c r="Y272" s="2">
        <f t="shared" si="160"/>
        <v>101.78367934900369</v>
      </c>
      <c r="Z272" s="2">
        <v>444.4</v>
      </c>
      <c r="AA272" s="2">
        <f t="shared" si="161"/>
        <v>22.289722251201759</v>
      </c>
      <c r="AB272" s="2">
        <f t="shared" si="158"/>
        <v>39.908298110349385</v>
      </c>
      <c r="AC272" s="2">
        <f t="shared" si="159"/>
        <v>2.0016761485100085</v>
      </c>
      <c r="AD272" s="1">
        <v>124</v>
      </c>
    </row>
    <row r="273" spans="1:30" s="1" customFormat="1" x14ac:dyDescent="0.15">
      <c r="A273" s="6" t="s">
        <v>58</v>
      </c>
      <c r="B273" s="7">
        <v>9472</v>
      </c>
      <c r="C273" s="14">
        <v>37767.889000000003</v>
      </c>
      <c r="D273" s="15">
        <f t="shared" si="162"/>
        <v>189.31272681704263</v>
      </c>
      <c r="E273" s="14">
        <v>4477.6689999999999</v>
      </c>
      <c r="F273" s="14">
        <f t="shared" si="163"/>
        <v>22.444456140350876</v>
      </c>
      <c r="G273" s="14">
        <f t="shared" si="152"/>
        <v>1492.5563333333332</v>
      </c>
      <c r="H273" s="14">
        <f t="shared" si="153"/>
        <v>7.4814853801169585</v>
      </c>
      <c r="I273" s="8">
        <v>162.1</v>
      </c>
      <c r="J273" s="8">
        <f t="shared" si="164"/>
        <v>11.480169971671389</v>
      </c>
      <c r="K273" s="8">
        <v>48.960999999999999</v>
      </c>
      <c r="L273" s="8">
        <f t="shared" si="165"/>
        <v>3.4674929178470255</v>
      </c>
      <c r="M273" s="8">
        <f t="shared" si="154"/>
        <v>16.320333333333334</v>
      </c>
      <c r="N273" s="8">
        <f t="shared" si="155"/>
        <v>1.1558309726156752</v>
      </c>
      <c r="O273" s="16">
        <v>416.7</v>
      </c>
      <c r="P273" s="16">
        <f t="shared" si="166"/>
        <v>29.511331444759207</v>
      </c>
      <c r="Q273" s="16">
        <v>40.381999999999998</v>
      </c>
      <c r="R273" s="16">
        <f t="shared" si="167"/>
        <v>2.8599150141643062</v>
      </c>
      <c r="S273" s="16">
        <f t="shared" si="156"/>
        <v>13.460666666666667</v>
      </c>
      <c r="T273" s="16">
        <f t="shared" si="157"/>
        <v>0.95330500472143542</v>
      </c>
      <c r="U273" s="19">
        <f t="shared" si="168"/>
        <v>2.5706354102405919</v>
      </c>
      <c r="V273" s="1">
        <v>9</v>
      </c>
      <c r="X273" s="2">
        <v>2254.33</v>
      </c>
      <c r="Y273" s="2">
        <f t="shared" si="160"/>
        <v>113.07018353409465</v>
      </c>
      <c r="Z273" s="2">
        <v>383.47</v>
      </c>
      <c r="AA273" s="2">
        <f t="shared" si="161"/>
        <v>19.233662897543518</v>
      </c>
      <c r="AB273" s="2">
        <f t="shared" si="158"/>
        <v>35.758761881591319</v>
      </c>
      <c r="AC273" s="2">
        <f t="shared" si="159"/>
        <v>1.7935483132032657</v>
      </c>
      <c r="AD273" s="1">
        <v>115</v>
      </c>
    </row>
    <row r="274" spans="1:30" s="1" customFormat="1" ht="15" x14ac:dyDescent="0.2">
      <c r="A274" s="4" t="s">
        <v>59</v>
      </c>
      <c r="B274" s="7">
        <v>6974</v>
      </c>
      <c r="C274" s="14">
        <v>57787.44</v>
      </c>
      <c r="D274" s="15">
        <f t="shared" si="162"/>
        <v>289.66135338345867</v>
      </c>
      <c r="E274" s="14">
        <v>5638.68</v>
      </c>
      <c r="F274" s="14">
        <f t="shared" si="163"/>
        <v>28.26406015037594</v>
      </c>
      <c r="G274" s="14">
        <f t="shared" si="152"/>
        <v>1879.5600000000002</v>
      </c>
      <c r="H274" s="14">
        <f t="shared" si="153"/>
        <v>9.421353383458646</v>
      </c>
      <c r="I274" s="8">
        <v>282</v>
      </c>
      <c r="J274" s="8">
        <f t="shared" si="164"/>
        <v>19.971671388101985</v>
      </c>
      <c r="K274" s="8">
        <v>112.979</v>
      </c>
      <c r="L274" s="8">
        <f t="shared" si="165"/>
        <v>8.0013456090651562</v>
      </c>
      <c r="M274" s="8">
        <f t="shared" si="154"/>
        <v>37.659666666666666</v>
      </c>
      <c r="N274" s="8">
        <f t="shared" si="155"/>
        <v>2.6671152030217189</v>
      </c>
      <c r="O274" s="16">
        <v>480.14299999999997</v>
      </c>
      <c r="P274" s="16">
        <f t="shared" si="166"/>
        <v>34.004461756373935</v>
      </c>
      <c r="Q274" s="16">
        <v>67.775000000000006</v>
      </c>
      <c r="R274" s="16">
        <f t="shared" si="167"/>
        <v>4.799929178470256</v>
      </c>
      <c r="S274" s="16">
        <f t="shared" si="156"/>
        <v>22.591666666666669</v>
      </c>
      <c r="T274" s="16">
        <f t="shared" si="157"/>
        <v>1.5999763928234187</v>
      </c>
      <c r="U274" s="19">
        <f t="shared" si="168"/>
        <v>1.7026347517730493</v>
      </c>
      <c r="V274" s="1">
        <v>9</v>
      </c>
      <c r="X274" s="2">
        <v>2417.6579999999999</v>
      </c>
      <c r="Y274" s="2">
        <f t="shared" si="160"/>
        <v>121.26220818720959</v>
      </c>
      <c r="Z274" s="2">
        <v>344.17700000000002</v>
      </c>
      <c r="AA274" s="2">
        <f t="shared" si="161"/>
        <v>17.262848189135617</v>
      </c>
      <c r="AB274" s="2">
        <f t="shared" si="158"/>
        <v>32.235129487275273</v>
      </c>
      <c r="AC274" s="2">
        <f t="shared" si="159"/>
        <v>1.6168138681433157</v>
      </c>
      <c r="AD274" s="1">
        <v>114</v>
      </c>
    </row>
    <row r="275" spans="1:30" s="1" customFormat="1" x14ac:dyDescent="0.15">
      <c r="A275" s="6" t="s">
        <v>60</v>
      </c>
      <c r="B275" s="7">
        <v>7517</v>
      </c>
      <c r="C275" s="14">
        <v>98186.778000000006</v>
      </c>
      <c r="D275" s="15">
        <f t="shared" si="162"/>
        <v>492.16430075187975</v>
      </c>
      <c r="E275" s="14">
        <v>4525.6610000000001</v>
      </c>
      <c r="F275" s="14">
        <f t="shared" si="163"/>
        <v>22.685017543859651</v>
      </c>
      <c r="G275" s="14">
        <f t="shared" si="152"/>
        <v>1508.5536666666667</v>
      </c>
      <c r="H275" s="14">
        <f t="shared" si="153"/>
        <v>7.5616725146198833</v>
      </c>
      <c r="I275" s="8">
        <v>286.5</v>
      </c>
      <c r="J275" s="8">
        <f t="shared" si="164"/>
        <v>20.290368271954677</v>
      </c>
      <c r="K275" s="8">
        <v>20.806999999999999</v>
      </c>
      <c r="L275" s="8">
        <f t="shared" si="165"/>
        <v>1.4735835694050992</v>
      </c>
      <c r="M275" s="8">
        <f t="shared" si="154"/>
        <v>6.9356666666666662</v>
      </c>
      <c r="N275" s="8">
        <f t="shared" si="155"/>
        <v>0.49119452313503303</v>
      </c>
      <c r="O275" s="16">
        <v>608.1</v>
      </c>
      <c r="P275" s="16">
        <f t="shared" si="166"/>
        <v>43.066572237960344</v>
      </c>
      <c r="Q275" s="16">
        <v>58.962000000000003</v>
      </c>
      <c r="R275" s="16">
        <f t="shared" si="167"/>
        <v>4.1757790368271959</v>
      </c>
      <c r="S275" s="16">
        <f t="shared" si="156"/>
        <v>19.654</v>
      </c>
      <c r="T275" s="16">
        <f t="shared" si="157"/>
        <v>1.3919263456090654</v>
      </c>
      <c r="U275" s="19">
        <f t="shared" si="168"/>
        <v>2.1225130890052357</v>
      </c>
      <c r="V275" s="1">
        <v>9</v>
      </c>
      <c r="X275" s="2">
        <v>2992.13</v>
      </c>
      <c r="Y275" s="2">
        <f t="shared" si="160"/>
        <v>150.07593753260198</v>
      </c>
      <c r="Z275" s="2">
        <v>247.38</v>
      </c>
      <c r="AA275" s="2">
        <f t="shared" si="161"/>
        <v>12.407811634793635</v>
      </c>
      <c r="AB275" s="2">
        <f t="shared" si="158"/>
        <v>23.586757532757463</v>
      </c>
      <c r="AC275" s="2">
        <f t="shared" si="159"/>
        <v>1.1830384208181925</v>
      </c>
      <c r="AD275" s="1">
        <v>110</v>
      </c>
    </row>
    <row r="276" spans="1:30" s="1" customFormat="1" x14ac:dyDescent="0.15">
      <c r="A276" s="6" t="s">
        <v>61</v>
      </c>
      <c r="B276" s="7">
        <v>9476</v>
      </c>
      <c r="C276" s="14">
        <v>62791.332999999999</v>
      </c>
      <c r="D276" s="15">
        <f t="shared" si="162"/>
        <v>314.74352380952382</v>
      </c>
      <c r="E276" s="14">
        <v>7428.61</v>
      </c>
      <c r="F276" s="14">
        <f t="shared" si="163"/>
        <v>37.236140350877193</v>
      </c>
      <c r="G276" s="14">
        <f t="shared" si="152"/>
        <v>2476.2033333333334</v>
      </c>
      <c r="H276" s="14">
        <f t="shared" si="153"/>
        <v>12.412046783625732</v>
      </c>
      <c r="I276" s="8">
        <v>255.9</v>
      </c>
      <c r="J276" s="8">
        <f t="shared" si="164"/>
        <v>18.123229461756374</v>
      </c>
      <c r="K276" s="8">
        <v>27.408000000000001</v>
      </c>
      <c r="L276" s="8">
        <f t="shared" si="165"/>
        <v>1.9410764872521249</v>
      </c>
      <c r="M276" s="8">
        <f t="shared" si="154"/>
        <v>9.136000000000001</v>
      </c>
      <c r="N276" s="8">
        <f t="shared" si="155"/>
        <v>0.64702549575070833</v>
      </c>
      <c r="O276" s="16">
        <v>421.8</v>
      </c>
      <c r="P276" s="16">
        <f t="shared" si="166"/>
        <v>29.872521246458927</v>
      </c>
      <c r="Q276" s="16">
        <v>71.281999999999996</v>
      </c>
      <c r="R276" s="16">
        <f t="shared" si="167"/>
        <v>5.0483002832861192</v>
      </c>
      <c r="S276" s="16">
        <f t="shared" si="156"/>
        <v>23.760666666666665</v>
      </c>
      <c r="T276" s="16">
        <f t="shared" si="157"/>
        <v>1.6827667610953732</v>
      </c>
      <c r="U276" s="19">
        <f t="shared" si="168"/>
        <v>1.6483001172332945</v>
      </c>
      <c r="V276" s="1">
        <v>9</v>
      </c>
      <c r="X276" s="2">
        <v>3120.15</v>
      </c>
      <c r="Y276" s="2">
        <f t="shared" si="160"/>
        <v>156.49702268696484</v>
      </c>
      <c r="Z276" s="2">
        <v>194.25</v>
      </c>
      <c r="AA276" s="2">
        <f t="shared" si="161"/>
        <v>9.7429760290187719</v>
      </c>
      <c r="AB276" s="2">
        <f t="shared" si="158"/>
        <v>17.806868304773005</v>
      </c>
      <c r="AC276" s="2">
        <f t="shared" si="159"/>
        <v>0.8931371482383399</v>
      </c>
      <c r="AD276" s="1">
        <v>119</v>
      </c>
    </row>
    <row r="277" spans="1:30" s="1" customFormat="1" x14ac:dyDescent="0.15">
      <c r="A277" s="6" t="s">
        <v>62</v>
      </c>
      <c r="B277" s="7">
        <v>9481</v>
      </c>
      <c r="C277" s="14">
        <v>60581.5</v>
      </c>
      <c r="D277" s="15">
        <f t="shared" si="162"/>
        <v>303.66666666666669</v>
      </c>
      <c r="E277" s="14">
        <v>5107.4210000000003</v>
      </c>
      <c r="F277" s="14">
        <f t="shared" si="163"/>
        <v>25.60110776942356</v>
      </c>
      <c r="G277" s="14">
        <f t="shared" si="152"/>
        <v>1615.1083329374844</v>
      </c>
      <c r="H277" s="14">
        <f t="shared" si="153"/>
        <v>8.0957811174811241</v>
      </c>
      <c r="I277" s="8">
        <v>205.2</v>
      </c>
      <c r="J277" s="8">
        <f t="shared" si="164"/>
        <v>14.53257790368272</v>
      </c>
      <c r="K277" s="8">
        <v>32.113999999999997</v>
      </c>
      <c r="L277" s="8">
        <f t="shared" si="165"/>
        <v>2.2743626062322946</v>
      </c>
      <c r="M277" s="8">
        <f t="shared" si="154"/>
        <v>10.155338477864731</v>
      </c>
      <c r="N277" s="8">
        <f t="shared" si="155"/>
        <v>0.71921660608107174</v>
      </c>
      <c r="O277" s="16">
        <v>488.4</v>
      </c>
      <c r="P277" s="16">
        <f t="shared" si="166"/>
        <v>34.589235127478752</v>
      </c>
      <c r="Q277" s="16">
        <v>40.203000000000003</v>
      </c>
      <c r="R277" s="16">
        <f t="shared" si="167"/>
        <v>2.8472379603399438</v>
      </c>
      <c r="S277" s="16">
        <f t="shared" si="156"/>
        <v>12.713304877174936</v>
      </c>
      <c r="T277" s="16">
        <f t="shared" si="157"/>
        <v>0.90037569951663854</v>
      </c>
      <c r="U277" s="19">
        <f t="shared" si="168"/>
        <v>2.3801169590643272</v>
      </c>
      <c r="V277" s="1">
        <v>10</v>
      </c>
      <c r="X277" s="2">
        <v>2080.62</v>
      </c>
      <c r="Y277" s="2">
        <f t="shared" si="160"/>
        <v>104.35743004116878</v>
      </c>
      <c r="Z277" s="2">
        <v>366.81</v>
      </c>
      <c r="AA277" s="2">
        <f t="shared" si="161"/>
        <v>18.398049097577221</v>
      </c>
      <c r="AB277" s="2">
        <f t="shared" si="158"/>
        <v>33.074143869236082</v>
      </c>
      <c r="AC277" s="2">
        <f t="shared" si="159"/>
        <v>1.6588962208405935</v>
      </c>
      <c r="AD277" s="1">
        <v>123</v>
      </c>
    </row>
    <row r="278" spans="1:30" s="1" customFormat="1" x14ac:dyDescent="0.15">
      <c r="A278" s="6" t="s">
        <v>63</v>
      </c>
      <c r="B278" s="7">
        <v>9482</v>
      </c>
      <c r="C278" s="14">
        <v>55679.777999999998</v>
      </c>
      <c r="D278" s="15">
        <f t="shared" si="162"/>
        <v>279.09663157894738</v>
      </c>
      <c r="E278" s="14">
        <v>8926.7919999999995</v>
      </c>
      <c r="F278" s="14">
        <f t="shared" si="163"/>
        <v>44.745824561403509</v>
      </c>
      <c r="G278" s="14">
        <f t="shared" si="152"/>
        <v>2975.5973333333332</v>
      </c>
      <c r="H278" s="14">
        <f t="shared" si="153"/>
        <v>14.91527485380117</v>
      </c>
      <c r="I278" s="8">
        <v>200.5</v>
      </c>
      <c r="J278" s="8">
        <f t="shared" si="164"/>
        <v>14.199716713881021</v>
      </c>
      <c r="K278" s="8">
        <v>26.298999999999999</v>
      </c>
      <c r="L278" s="8">
        <f t="shared" si="165"/>
        <v>1.8625354107648726</v>
      </c>
      <c r="M278" s="8">
        <f t="shared" si="154"/>
        <v>8.7663333333333338</v>
      </c>
      <c r="N278" s="8">
        <f t="shared" si="155"/>
        <v>0.62084513692162424</v>
      </c>
      <c r="O278" s="16">
        <v>486</v>
      </c>
      <c r="P278" s="16">
        <f t="shared" si="166"/>
        <v>34.419263456090654</v>
      </c>
      <c r="Q278" s="16">
        <v>86.125</v>
      </c>
      <c r="R278" s="16">
        <f t="shared" si="167"/>
        <v>6.099504249291785</v>
      </c>
      <c r="S278" s="16">
        <f t="shared" si="156"/>
        <v>28.708333333333332</v>
      </c>
      <c r="T278" s="16">
        <f t="shared" si="157"/>
        <v>2.0331680830972618</v>
      </c>
      <c r="U278" s="19">
        <f t="shared" si="168"/>
        <v>2.4239401496259352</v>
      </c>
      <c r="V278" s="1">
        <v>9</v>
      </c>
      <c r="X278" s="2">
        <v>2412.4319999999998</v>
      </c>
      <c r="Y278" s="2">
        <f t="shared" si="160"/>
        <v>121.00008827612773</v>
      </c>
      <c r="Z278" s="2">
        <v>305.04399999999998</v>
      </c>
      <c r="AA278" s="2">
        <f t="shared" si="161"/>
        <v>15.300058583248401</v>
      </c>
      <c r="AB278" s="2">
        <f t="shared" si="158"/>
        <v>27.283964805137831</v>
      </c>
      <c r="AC278" s="2">
        <f t="shared" si="159"/>
        <v>1.3684788420749019</v>
      </c>
      <c r="AD278" s="1">
        <v>125</v>
      </c>
    </row>
    <row r="279" spans="1:30" s="1" customFormat="1" ht="15" x14ac:dyDescent="0.2">
      <c r="A279" s="11"/>
      <c r="C279" s="14"/>
      <c r="D279" s="15"/>
      <c r="E279" s="14"/>
      <c r="F279" s="14">
        <f t="shared" si="163"/>
        <v>0</v>
      </c>
      <c r="G279" s="14"/>
      <c r="H279" s="14"/>
      <c r="I279" s="8"/>
      <c r="J279" s="8"/>
      <c r="K279" s="8"/>
      <c r="L279" s="8">
        <f t="shared" si="165"/>
        <v>0</v>
      </c>
      <c r="M279" s="8"/>
      <c r="N279" s="8"/>
      <c r="O279" s="16"/>
      <c r="P279" s="16"/>
      <c r="Q279" s="16"/>
      <c r="R279" s="16">
        <f t="shared" si="167"/>
        <v>0</v>
      </c>
      <c r="S279" s="16"/>
      <c r="T279" s="16"/>
      <c r="U279" s="19"/>
      <c r="X279" s="2"/>
      <c r="Y279" s="2"/>
      <c r="Z279" s="2"/>
      <c r="AA279" s="2"/>
      <c r="AB279" s="2"/>
      <c r="AC279" s="2"/>
    </row>
    <row r="280" spans="1:30" s="1" customFormat="1" x14ac:dyDescent="0.15">
      <c r="A280" s="6" t="s">
        <v>64</v>
      </c>
      <c r="B280" s="7">
        <v>6024</v>
      </c>
      <c r="C280" s="15">
        <v>47220.555999999997</v>
      </c>
      <c r="D280" s="15">
        <f t="shared" si="162"/>
        <v>236.6945162907268</v>
      </c>
      <c r="E280" s="15">
        <v>2969.3470000000002</v>
      </c>
      <c r="F280" s="14">
        <f t="shared" si="163"/>
        <v>14.88394486215539</v>
      </c>
      <c r="G280" s="15">
        <v>989.78233333333344</v>
      </c>
      <c r="H280" s="15">
        <v>4.9644404363515748E-2</v>
      </c>
      <c r="I280" s="12">
        <v>185</v>
      </c>
      <c r="J280" s="8">
        <f t="shared" si="164"/>
        <v>13.101983002832862</v>
      </c>
      <c r="K280" s="12">
        <v>31.041</v>
      </c>
      <c r="L280" s="8">
        <f t="shared" si="165"/>
        <v>2.1983711048158643</v>
      </c>
      <c r="M280" s="12">
        <v>10.347</v>
      </c>
      <c r="N280" s="12">
        <v>5.1897334863452885E-4</v>
      </c>
      <c r="O280" s="17">
        <v>427.1</v>
      </c>
      <c r="P280" s="16">
        <f t="shared" si="166"/>
        <v>30.247875354107652</v>
      </c>
      <c r="Q280" s="17">
        <v>46.710999999999999</v>
      </c>
      <c r="R280" s="16">
        <f t="shared" si="167"/>
        <v>3.3081444759206802</v>
      </c>
      <c r="S280" s="17">
        <v>15.570333333333332</v>
      </c>
      <c r="T280" s="17">
        <v>7.8095950800771479E-4</v>
      </c>
      <c r="U280" s="19">
        <f t="shared" si="168"/>
        <v>2.3086486486486488</v>
      </c>
      <c r="V280" s="7">
        <v>9</v>
      </c>
      <c r="W280" s="7"/>
      <c r="X280" s="13">
        <v>2528.38</v>
      </c>
      <c r="Y280" s="2">
        <f t="shared" si="160"/>
        <v>126.81567944530492</v>
      </c>
      <c r="Z280" s="13">
        <v>312.52</v>
      </c>
      <c r="AA280" s="2">
        <f t="shared" si="161"/>
        <v>15.675031498527394</v>
      </c>
      <c r="AB280" s="13">
        <v>28.892484220718096</v>
      </c>
      <c r="AC280" s="13">
        <v>1.4491571746782989E-3</v>
      </c>
      <c r="AD280" s="7">
        <v>117</v>
      </c>
    </row>
    <row r="281" spans="1:30" s="1" customFormat="1" x14ac:dyDescent="0.15">
      <c r="A281" s="6" t="s">
        <v>65</v>
      </c>
      <c r="B281" s="7">
        <v>6088</v>
      </c>
      <c r="C281" s="15">
        <v>53600.667000000001</v>
      </c>
      <c r="D281" s="15">
        <f t="shared" si="162"/>
        <v>268.67502255639096</v>
      </c>
      <c r="E281" s="15">
        <v>3091.8890000000001</v>
      </c>
      <c r="F281" s="14">
        <f t="shared" si="163"/>
        <v>15.498190476190477</v>
      </c>
      <c r="G281" s="15">
        <v>1030.6296666666667</v>
      </c>
      <c r="H281" s="15">
        <v>5.1693179599119378E-2</v>
      </c>
      <c r="I281" s="12">
        <v>183.88900000000001</v>
      </c>
      <c r="J281" s="8">
        <f t="shared" si="164"/>
        <v>13.023300283286121</v>
      </c>
      <c r="K281" s="12">
        <v>34.704000000000001</v>
      </c>
      <c r="L281" s="8">
        <f t="shared" si="165"/>
        <v>2.4577903682719549</v>
      </c>
      <c r="M281" s="12">
        <v>11.568</v>
      </c>
      <c r="N281" s="12">
        <v>5.8021491224550397E-4</v>
      </c>
      <c r="O281" s="17">
        <v>523.55600000000004</v>
      </c>
      <c r="P281" s="16">
        <f t="shared" si="166"/>
        <v>37.079036827195473</v>
      </c>
      <c r="Q281" s="17">
        <v>23.33</v>
      </c>
      <c r="R281" s="16">
        <f t="shared" si="167"/>
        <v>1.6522662889518414</v>
      </c>
      <c r="S281" s="17">
        <v>7.7766666666666664</v>
      </c>
      <c r="T281" s="17">
        <v>3.9005342043244603E-4</v>
      </c>
      <c r="U281" s="19">
        <f t="shared" si="168"/>
        <v>2.8471306059633803</v>
      </c>
      <c r="V281" s="7">
        <v>9</v>
      </c>
      <c r="W281" s="7"/>
      <c r="X281" s="13">
        <v>2349.21</v>
      </c>
      <c r="Y281" s="2">
        <f t="shared" si="160"/>
        <v>117.82906932886068</v>
      </c>
      <c r="Z281" s="13">
        <v>462.7</v>
      </c>
      <c r="AA281" s="2">
        <f t="shared" si="161"/>
        <v>23.207593352005073</v>
      </c>
      <c r="AB281" s="13">
        <v>41.890889693873319</v>
      </c>
      <c r="AC281" s="13">
        <v>2.1011167779751727E-3</v>
      </c>
      <c r="AD281" s="7">
        <v>122</v>
      </c>
    </row>
    <row r="282" spans="1:30" s="1" customFormat="1" x14ac:dyDescent="0.15">
      <c r="A282" s="6" t="s">
        <v>66</v>
      </c>
      <c r="B282" s="7">
        <v>7516</v>
      </c>
      <c r="C282" s="15"/>
      <c r="D282" s="15"/>
      <c r="E282" s="15"/>
      <c r="F282" s="14">
        <f t="shared" si="163"/>
        <v>0</v>
      </c>
      <c r="G282" s="15"/>
      <c r="H282" s="15"/>
      <c r="I282" s="12"/>
      <c r="J282" s="8"/>
      <c r="K282" s="12"/>
      <c r="L282" s="8">
        <f t="shared" si="165"/>
        <v>0</v>
      </c>
      <c r="M282" s="12"/>
      <c r="N282" s="12"/>
      <c r="O282" s="17"/>
      <c r="P282" s="16"/>
      <c r="Q282" s="17"/>
      <c r="R282" s="16">
        <f t="shared" si="167"/>
        <v>0</v>
      </c>
      <c r="S282" s="17"/>
      <c r="T282" s="17"/>
      <c r="U282" s="19"/>
      <c r="V282" s="7"/>
      <c r="W282" s="7"/>
      <c r="X282" s="13">
        <v>2656.79</v>
      </c>
      <c r="Y282" s="2">
        <f t="shared" si="160"/>
        <v>133.25632578706194</v>
      </c>
      <c r="Z282" s="13">
        <v>200.12</v>
      </c>
      <c r="AA282" s="2">
        <f t="shared" si="161"/>
        <v>10.037396977746392</v>
      </c>
      <c r="AB282" s="13">
        <v>18.501100544765475</v>
      </c>
      <c r="AC282" s="13">
        <v>9.2795767885774073E-4</v>
      </c>
      <c r="AD282" s="7">
        <v>117</v>
      </c>
    </row>
    <row r="283" spans="1:30" s="1" customFormat="1" x14ac:dyDescent="0.15">
      <c r="A283" s="6" t="s">
        <v>67</v>
      </c>
      <c r="B283" s="7">
        <v>6039</v>
      </c>
      <c r="C283" s="15"/>
      <c r="D283" s="15"/>
      <c r="E283" s="15"/>
      <c r="F283" s="14">
        <f t="shared" si="163"/>
        <v>0</v>
      </c>
      <c r="G283" s="15"/>
      <c r="H283" s="15"/>
      <c r="I283" s="12"/>
      <c r="J283" s="8"/>
      <c r="K283" s="12"/>
      <c r="L283" s="8">
        <f t="shared" si="165"/>
        <v>0</v>
      </c>
      <c r="M283" s="12"/>
      <c r="N283" s="12"/>
      <c r="O283" s="17"/>
      <c r="P283" s="16"/>
      <c r="Q283" s="17"/>
      <c r="R283" s="16">
        <f t="shared" si="167"/>
        <v>0</v>
      </c>
      <c r="S283" s="17"/>
      <c r="T283" s="17"/>
      <c r="U283" s="19"/>
      <c r="V283" s="7"/>
      <c r="W283" s="7"/>
      <c r="X283" s="13">
        <v>2519.5700000000002</v>
      </c>
      <c r="Y283" s="2">
        <f t="shared" si="160"/>
        <v>126.37379723775973</v>
      </c>
      <c r="Z283" s="13">
        <v>250.45</v>
      </c>
      <c r="AA283" s="2">
        <f t="shared" si="161"/>
        <v>12.561793289409273</v>
      </c>
      <c r="AB283" s="13">
        <v>22.400928998592892</v>
      </c>
      <c r="AC283" s="13">
        <v>1.1235609485767929E-3</v>
      </c>
      <c r="AD283" s="7">
        <v>125</v>
      </c>
    </row>
    <row r="284" spans="1:30" s="1" customFormat="1" x14ac:dyDescent="0.15">
      <c r="A284" s="6" t="s">
        <v>68</v>
      </c>
      <c r="B284" s="7" t="s">
        <v>69</v>
      </c>
      <c r="C284" s="15"/>
      <c r="D284" s="15"/>
      <c r="E284" s="15"/>
      <c r="F284" s="14">
        <f t="shared" si="163"/>
        <v>0</v>
      </c>
      <c r="G284" s="15"/>
      <c r="H284" s="15"/>
      <c r="I284" s="12"/>
      <c r="J284" s="8"/>
      <c r="K284" s="12"/>
      <c r="L284" s="8">
        <f t="shared" si="165"/>
        <v>0</v>
      </c>
      <c r="M284" s="12"/>
      <c r="N284" s="12"/>
      <c r="O284" s="17"/>
      <c r="P284" s="16"/>
      <c r="Q284" s="17"/>
      <c r="R284" s="16">
        <f t="shared" si="167"/>
        <v>0</v>
      </c>
      <c r="S284" s="17"/>
      <c r="T284" s="17"/>
      <c r="U284" s="19"/>
      <c r="V284" s="7"/>
      <c r="W284" s="7"/>
      <c r="X284" s="13">
        <v>2706.96</v>
      </c>
      <c r="Y284" s="2">
        <f t="shared" si="160"/>
        <v>135.77269699620413</v>
      </c>
      <c r="Z284" s="13">
        <v>181.32</v>
      </c>
      <c r="AA284" s="2">
        <f t="shared" si="161"/>
        <v>9.0944474315659392</v>
      </c>
      <c r="AB284" s="13">
        <v>18.505895006726913</v>
      </c>
      <c r="AC284" s="13">
        <v>9.2819815416256605E-4</v>
      </c>
      <c r="AD284" s="7">
        <v>96</v>
      </c>
    </row>
    <row r="285" spans="1:30" s="1" customFormat="1" x14ac:dyDescent="0.15">
      <c r="A285" s="6" t="s">
        <v>30</v>
      </c>
      <c r="B285" s="7">
        <v>6221</v>
      </c>
      <c r="C285" s="15"/>
      <c r="D285" s="15"/>
      <c r="E285" s="15"/>
      <c r="F285" s="14">
        <f t="shared" si="163"/>
        <v>0</v>
      </c>
      <c r="G285" s="15"/>
      <c r="H285" s="15"/>
      <c r="I285" s="12"/>
      <c r="J285" s="8"/>
      <c r="K285" s="12"/>
      <c r="L285" s="8">
        <f t="shared" si="165"/>
        <v>0</v>
      </c>
      <c r="M285" s="12"/>
      <c r="N285" s="12"/>
      <c r="O285" s="17"/>
      <c r="P285" s="16"/>
      <c r="Q285" s="17"/>
      <c r="R285" s="16">
        <f t="shared" si="167"/>
        <v>0</v>
      </c>
      <c r="S285" s="17"/>
      <c r="T285" s="17"/>
      <c r="U285" s="19"/>
      <c r="V285" s="7"/>
      <c r="W285" s="7"/>
      <c r="X285" s="13">
        <v>1978.26</v>
      </c>
      <c r="Y285" s="2">
        <f t="shared" si="160"/>
        <v>99.223370703560747</v>
      </c>
      <c r="Z285" s="13">
        <v>246.75</v>
      </c>
      <c r="AA285" s="2">
        <f t="shared" si="161"/>
        <v>12.376212793618439</v>
      </c>
      <c r="AB285" s="13">
        <v>22.431818181818183</v>
      </c>
      <c r="AC285" s="13">
        <v>1.1251102539653127E-3</v>
      </c>
      <c r="AD285" s="7">
        <v>121</v>
      </c>
    </row>
    <row r="286" spans="1:30" s="1" customFormat="1" x14ac:dyDescent="0.15">
      <c r="A286" s="6" t="s">
        <v>70</v>
      </c>
      <c r="B286" s="7">
        <v>8307</v>
      </c>
      <c r="C286" s="15"/>
      <c r="D286" s="15"/>
      <c r="E286" s="15"/>
      <c r="F286" s="14">
        <f t="shared" si="163"/>
        <v>0</v>
      </c>
      <c r="G286" s="15"/>
      <c r="H286" s="15"/>
      <c r="I286" s="12"/>
      <c r="J286" s="8"/>
      <c r="K286" s="12"/>
      <c r="L286" s="8">
        <f t="shared" si="165"/>
        <v>0</v>
      </c>
      <c r="M286" s="12"/>
      <c r="N286" s="12"/>
      <c r="O286" s="17"/>
      <c r="P286" s="16"/>
      <c r="Q286" s="17"/>
      <c r="R286" s="16">
        <f t="shared" si="167"/>
        <v>0</v>
      </c>
      <c r="S286" s="17"/>
      <c r="T286" s="17"/>
      <c r="U286" s="19"/>
      <c r="V286" s="7"/>
      <c r="W286" s="7"/>
      <c r="X286" s="13">
        <v>2664.14</v>
      </c>
      <c r="Y286" s="2">
        <f t="shared" si="160"/>
        <v>133.62497893410588</v>
      </c>
      <c r="Z286" s="13">
        <v>157.13</v>
      </c>
      <c r="AA286" s="2">
        <f t="shared" si="161"/>
        <v>7.88115224421992</v>
      </c>
      <c r="AB286" s="13">
        <v>14.589154243880079</v>
      </c>
      <c r="AC286" s="13">
        <v>7.317466156076248E-4</v>
      </c>
      <c r="AD286" s="7">
        <v>116</v>
      </c>
    </row>
    <row r="287" spans="1:30" s="1" customFormat="1" x14ac:dyDescent="0.15">
      <c r="A287" s="6" t="s">
        <v>71</v>
      </c>
      <c r="B287" s="7">
        <v>8256</v>
      </c>
      <c r="C287" s="15"/>
      <c r="D287" s="15"/>
      <c r="E287" s="15"/>
      <c r="F287" s="14">
        <f t="shared" si="163"/>
        <v>0</v>
      </c>
      <c r="G287" s="15"/>
      <c r="H287" s="15"/>
      <c r="I287" s="12"/>
      <c r="J287" s="8"/>
      <c r="K287" s="12"/>
      <c r="L287" s="8">
        <f t="shared" si="165"/>
        <v>0</v>
      </c>
      <c r="M287" s="12"/>
      <c r="N287" s="12"/>
      <c r="O287" s="17"/>
      <c r="P287" s="16"/>
      <c r="Q287" s="17"/>
      <c r="R287" s="16">
        <f t="shared" si="167"/>
        <v>0</v>
      </c>
      <c r="S287" s="17"/>
      <c r="T287" s="17"/>
      <c r="U287" s="19"/>
      <c r="V287" s="7"/>
      <c r="W287" s="7"/>
      <c r="X287" s="13">
        <v>2277.6799999999998</v>
      </c>
      <c r="Y287" s="2">
        <f t="shared" si="160"/>
        <v>114.24134693320707</v>
      </c>
      <c r="Z287" s="13">
        <v>256.94</v>
      </c>
      <c r="AA287" s="2">
        <f t="shared" si="161"/>
        <v>12.887311510404546</v>
      </c>
      <c r="AB287" s="13">
        <v>22.981412245551837</v>
      </c>
      <c r="AC287" s="13">
        <v>1.1526761833792021E-3</v>
      </c>
      <c r="AD287" s="7">
        <v>125</v>
      </c>
    </row>
    <row r="288" spans="1:30" s="1" customFormat="1" x14ac:dyDescent="0.15">
      <c r="A288" s="6" t="s">
        <v>72</v>
      </c>
      <c r="B288" s="7">
        <v>7518</v>
      </c>
      <c r="C288" s="15"/>
      <c r="D288" s="15"/>
      <c r="E288" s="15"/>
      <c r="F288" s="14">
        <f t="shared" si="163"/>
        <v>0</v>
      </c>
      <c r="G288" s="15"/>
      <c r="H288" s="15"/>
      <c r="I288" s="12"/>
      <c r="J288" s="8"/>
      <c r="K288" s="12"/>
      <c r="L288" s="8">
        <f t="shared" si="165"/>
        <v>0</v>
      </c>
      <c r="M288" s="12"/>
      <c r="N288" s="12"/>
      <c r="O288" s="17"/>
      <c r="P288" s="16"/>
      <c r="Q288" s="17"/>
      <c r="R288" s="16">
        <f t="shared" si="167"/>
        <v>0</v>
      </c>
      <c r="S288" s="17"/>
      <c r="T288" s="17"/>
      <c r="U288" s="19"/>
      <c r="V288" s="7"/>
      <c r="W288" s="7"/>
      <c r="X288" s="13">
        <v>2113.3560000000002</v>
      </c>
      <c r="Y288" s="2">
        <f t="shared" si="160"/>
        <v>105.99936601690088</v>
      </c>
      <c r="Z288" s="13">
        <v>371.72800000000001</v>
      </c>
      <c r="AA288" s="2">
        <f t="shared" si="161"/>
        <v>18.644720686306769</v>
      </c>
      <c r="AB288" s="13">
        <v>34.220336156210799</v>
      </c>
      <c r="AC288" s="13">
        <v>1.716385662161782E-3</v>
      </c>
      <c r="AD288" s="7">
        <v>118</v>
      </c>
    </row>
    <row r="289" spans="1:30" s="1" customFormat="1" x14ac:dyDescent="0.15">
      <c r="A289" s="6" t="s">
        <v>73</v>
      </c>
      <c r="B289" s="7">
        <v>8231</v>
      </c>
      <c r="C289" s="15"/>
      <c r="D289" s="15"/>
      <c r="E289" s="15"/>
      <c r="F289" s="14">
        <f t="shared" si="163"/>
        <v>0</v>
      </c>
      <c r="G289" s="15"/>
      <c r="H289" s="15"/>
      <c r="I289" s="12"/>
      <c r="J289" s="8"/>
      <c r="K289" s="12"/>
      <c r="L289" s="8">
        <f t="shared" si="165"/>
        <v>0</v>
      </c>
      <c r="M289" s="12"/>
      <c r="N289" s="12"/>
      <c r="O289" s="17"/>
      <c r="P289" s="16"/>
      <c r="Q289" s="17"/>
      <c r="R289" s="16">
        <f t="shared" si="167"/>
        <v>0</v>
      </c>
      <c r="S289" s="17"/>
      <c r="T289" s="17"/>
      <c r="U289" s="19"/>
      <c r="V289" s="7"/>
      <c r="W289" s="7"/>
      <c r="X289" s="13">
        <v>2275.44</v>
      </c>
      <c r="Y289" s="2">
        <f t="shared" si="160"/>
        <v>114.1289954979175</v>
      </c>
      <c r="Z289" s="13">
        <v>345.505</v>
      </c>
      <c r="AA289" s="2">
        <f t="shared" si="161"/>
        <v>17.329456540057301</v>
      </c>
      <c r="AB289" s="13">
        <v>30.902906662642593</v>
      </c>
      <c r="AC289" s="13">
        <v>1.5499937134678572E-3</v>
      </c>
      <c r="AD289" s="7">
        <v>125</v>
      </c>
    </row>
    <row r="290" spans="1:30" s="1" customFormat="1" x14ac:dyDescent="0.15">
      <c r="A290" s="6" t="s">
        <v>74</v>
      </c>
      <c r="B290" s="7">
        <v>8387</v>
      </c>
      <c r="C290" s="15"/>
      <c r="D290" s="15"/>
      <c r="E290" s="15"/>
      <c r="F290" s="14">
        <f t="shared" si="163"/>
        <v>0</v>
      </c>
      <c r="G290" s="15"/>
      <c r="H290" s="15"/>
      <c r="I290" s="12"/>
      <c r="J290" s="8"/>
      <c r="K290" s="12"/>
      <c r="L290" s="8">
        <f t="shared" si="165"/>
        <v>0</v>
      </c>
      <c r="M290" s="12"/>
      <c r="N290" s="12"/>
      <c r="O290" s="17"/>
      <c r="P290" s="16"/>
      <c r="Q290" s="17"/>
      <c r="R290" s="16">
        <f t="shared" si="167"/>
        <v>0</v>
      </c>
      <c r="S290" s="17"/>
      <c r="T290" s="17"/>
      <c r="U290" s="19"/>
      <c r="V290" s="7"/>
      <c r="W290" s="7"/>
      <c r="X290" s="13">
        <v>1745.769</v>
      </c>
      <c r="Y290" s="2">
        <f t="shared" si="160"/>
        <v>87.562345015207569</v>
      </c>
      <c r="Z290" s="13">
        <v>343.87599999999998</v>
      </c>
      <c r="AA290" s="2">
        <f t="shared" si="161"/>
        <v>17.247750965018579</v>
      </c>
      <c r="AB290" s="13">
        <v>33.719816043389088</v>
      </c>
      <c r="AC290" s="13">
        <v>1.6912811295426639E-3</v>
      </c>
      <c r="AD290" s="7">
        <v>104</v>
      </c>
    </row>
    <row r="291" spans="1:30" s="1" customFormat="1" x14ac:dyDescent="0.15">
      <c r="A291" s="6" t="s">
        <v>75</v>
      </c>
      <c r="B291" s="7">
        <v>6913</v>
      </c>
      <c r="C291" s="15"/>
      <c r="D291" s="15"/>
      <c r="E291" s="15"/>
      <c r="F291" s="14">
        <f t="shared" si="163"/>
        <v>0</v>
      </c>
      <c r="G291" s="15"/>
      <c r="H291" s="15"/>
      <c r="I291" s="12"/>
      <c r="J291" s="8"/>
      <c r="K291" s="12"/>
      <c r="L291" s="8">
        <f t="shared" si="165"/>
        <v>0</v>
      </c>
      <c r="M291" s="12"/>
      <c r="N291" s="12"/>
      <c r="O291" s="17"/>
      <c r="P291" s="16"/>
      <c r="Q291" s="17"/>
      <c r="R291" s="16">
        <f t="shared" si="167"/>
        <v>0</v>
      </c>
      <c r="S291" s="17"/>
      <c r="T291" s="17"/>
      <c r="U291" s="19"/>
      <c r="V291" s="7"/>
      <c r="W291" s="7"/>
      <c r="X291" s="13">
        <v>1843.704</v>
      </c>
      <c r="Y291" s="2">
        <f t="shared" si="160"/>
        <v>92.474460111227927</v>
      </c>
      <c r="Z291" s="13">
        <v>344.67599999999999</v>
      </c>
      <c r="AA291" s="2">
        <f t="shared" si="161"/>
        <v>17.287876477622003</v>
      </c>
      <c r="AB291" s="13">
        <v>30.828758648508696</v>
      </c>
      <c r="AC291" s="13">
        <v>1.5462746796232967E-3</v>
      </c>
      <c r="AD291" s="7">
        <v>125</v>
      </c>
    </row>
    <row r="292" spans="1:30" s="1" customFormat="1" x14ac:dyDescent="0.15">
      <c r="A292" s="6" t="s">
        <v>76</v>
      </c>
      <c r="B292" s="7">
        <v>6074</v>
      </c>
      <c r="C292" s="15"/>
      <c r="D292" s="15"/>
      <c r="E292" s="15"/>
      <c r="F292" s="14">
        <f t="shared" si="163"/>
        <v>0</v>
      </c>
      <c r="G292" s="15"/>
      <c r="H292" s="15"/>
      <c r="I292" s="12"/>
      <c r="J292" s="8"/>
      <c r="K292" s="12"/>
      <c r="L292" s="8">
        <f t="shared" si="165"/>
        <v>0</v>
      </c>
      <c r="M292" s="12"/>
      <c r="N292" s="12"/>
      <c r="O292" s="17"/>
      <c r="P292" s="16"/>
      <c r="Q292" s="17"/>
      <c r="R292" s="16">
        <f t="shared" si="167"/>
        <v>0</v>
      </c>
      <c r="S292" s="17"/>
      <c r="T292" s="17"/>
      <c r="U292" s="19"/>
      <c r="V292" s="7"/>
      <c r="W292" s="7"/>
      <c r="X292" s="13">
        <v>2326.19</v>
      </c>
      <c r="Y292" s="2">
        <f t="shared" si="160"/>
        <v>116.67445770369717</v>
      </c>
      <c r="Z292" s="13">
        <v>342.2</v>
      </c>
      <c r="AA292" s="2">
        <f t="shared" si="161"/>
        <v>17.163688016114406</v>
      </c>
      <c r="AB292" s="13">
        <v>31.772472362093573</v>
      </c>
      <c r="AC292" s="13">
        <v>1.5936084252588885E-3</v>
      </c>
      <c r="AD292" s="7">
        <v>116</v>
      </c>
    </row>
    <row r="293" spans="1:30" s="1" customFormat="1" x14ac:dyDescent="0.15">
      <c r="A293" s="6" t="s">
        <v>77</v>
      </c>
      <c r="B293" s="7">
        <v>8422</v>
      </c>
      <c r="C293" s="15">
        <v>49387.5</v>
      </c>
      <c r="D293" s="15">
        <f t="shared" si="162"/>
        <v>247.55639097744361</v>
      </c>
      <c r="E293" s="15">
        <v>7485.875</v>
      </c>
      <c r="F293" s="14">
        <f t="shared" si="163"/>
        <v>37.52318295739348</v>
      </c>
      <c r="G293" s="15">
        <v>2367.2415279312963</v>
      </c>
      <c r="H293" s="15">
        <v>0.11873347470544347</v>
      </c>
      <c r="I293" s="12">
        <v>229.8</v>
      </c>
      <c r="J293" s="8">
        <f>I293/14.12</f>
        <v>16.274787535410766</v>
      </c>
      <c r="K293" s="12">
        <v>103.992</v>
      </c>
      <c r="L293" s="8">
        <f t="shared" si="165"/>
        <v>7.3648725212464594</v>
      </c>
      <c r="M293" s="12">
        <v>32.885157843623013</v>
      </c>
      <c r="N293" s="12">
        <v>1.6494172693998332E-3</v>
      </c>
      <c r="O293" s="17">
        <v>482.3</v>
      </c>
      <c r="P293" s="16">
        <f t="shared" si="166"/>
        <v>34.157223796033996</v>
      </c>
      <c r="Q293" s="17">
        <v>48.173000000000002</v>
      </c>
      <c r="R293" s="16">
        <f t="shared" si="167"/>
        <v>3.4116855524079321</v>
      </c>
      <c r="S293" s="17">
        <v>15.233640172329133</v>
      </c>
      <c r="T293" s="17">
        <v>7.6407202591351414E-4</v>
      </c>
      <c r="U293" s="19">
        <f t="shared" si="168"/>
        <v>2.0987815491731938</v>
      </c>
      <c r="V293" s="7">
        <v>10</v>
      </c>
      <c r="W293" s="7"/>
      <c r="X293" s="13">
        <v>2318.5</v>
      </c>
      <c r="Y293" s="2">
        <f t="shared" si="160"/>
        <v>116.28875121379676</v>
      </c>
      <c r="Z293" s="13">
        <v>150.81</v>
      </c>
      <c r="AA293" s="2">
        <f t="shared" si="161"/>
        <v>7.564160694652875</v>
      </c>
      <c r="AB293" s="13">
        <v>13.488856467469731</v>
      </c>
      <c r="AC293" s="13">
        <v>6.7655910023903428E-4</v>
      </c>
      <c r="AD293" s="7">
        <v>125</v>
      </c>
    </row>
    <row r="294" spans="1:30" s="1" customFormat="1" x14ac:dyDescent="0.15">
      <c r="A294" s="6" t="s">
        <v>78</v>
      </c>
      <c r="B294" s="7">
        <v>8230</v>
      </c>
      <c r="C294" s="15"/>
      <c r="D294" s="15"/>
      <c r="E294" s="15"/>
      <c r="F294" s="14">
        <f t="shared" si="163"/>
        <v>0</v>
      </c>
      <c r="G294" s="15"/>
      <c r="H294" s="15"/>
      <c r="I294" s="12"/>
      <c r="J294" s="12"/>
      <c r="K294" s="12"/>
      <c r="L294" s="8">
        <f t="shared" si="165"/>
        <v>0</v>
      </c>
      <c r="M294" s="12"/>
      <c r="N294" s="12"/>
      <c r="O294" s="17"/>
      <c r="P294" s="17"/>
      <c r="Q294" s="17"/>
      <c r="R294" s="16">
        <f t="shared" si="167"/>
        <v>0</v>
      </c>
      <c r="S294" s="17"/>
      <c r="T294" s="17"/>
      <c r="U294" s="20"/>
      <c r="V294" s="7"/>
      <c r="W294" s="7"/>
      <c r="X294" s="13">
        <v>2751.25</v>
      </c>
      <c r="Y294" s="2">
        <f t="shared" si="160"/>
        <v>137.99414568771118</v>
      </c>
      <c r="Z294" s="13">
        <v>275.89999999999998</v>
      </c>
      <c r="AA294" s="2">
        <f t="shared" si="161"/>
        <v>13.838286159105682</v>
      </c>
      <c r="AB294" s="13">
        <v>26.672259732769856</v>
      </c>
      <c r="AC294" s="13">
        <v>1.3377976175863028E-3</v>
      </c>
      <c r="AD294" s="7">
        <v>107</v>
      </c>
    </row>
    <row r="295" spans="1:30" s="1" customFormat="1" x14ac:dyDescent="0.15">
      <c r="A295" s="6" t="s">
        <v>79</v>
      </c>
      <c r="B295" s="7">
        <v>8234</v>
      </c>
      <c r="C295" s="15"/>
      <c r="D295" s="15"/>
      <c r="E295" s="15"/>
      <c r="F295" s="14">
        <f t="shared" si="163"/>
        <v>0</v>
      </c>
      <c r="G295" s="15"/>
      <c r="H295" s="15"/>
      <c r="I295" s="12"/>
      <c r="J295" s="12"/>
      <c r="K295" s="12"/>
      <c r="L295" s="8">
        <f t="shared" si="165"/>
        <v>0</v>
      </c>
      <c r="M295" s="12"/>
      <c r="N295" s="12"/>
      <c r="O295" s="17"/>
      <c r="P295" s="17"/>
      <c r="Q295" s="17"/>
      <c r="R295" s="16">
        <f t="shared" si="167"/>
        <v>0</v>
      </c>
      <c r="S295" s="17"/>
      <c r="T295" s="17"/>
      <c r="U295" s="20"/>
      <c r="V295" s="7"/>
      <c r="W295" s="7"/>
      <c r="X295" s="13">
        <v>2397.4</v>
      </c>
      <c r="Y295" s="2">
        <f t="shared" si="160"/>
        <v>120.24612989430941</v>
      </c>
      <c r="Z295" s="13">
        <v>312.41000000000003</v>
      </c>
      <c r="AA295" s="2">
        <f t="shared" si="161"/>
        <v>15.669514240544425</v>
      </c>
      <c r="AB295" s="13">
        <v>27.942799874028374</v>
      </c>
      <c r="AC295" s="13">
        <v>1.4015239606503327E-3</v>
      </c>
      <c r="AD295" s="7">
        <v>125</v>
      </c>
    </row>
    <row r="296" spans="1:30" s="1" customFormat="1" x14ac:dyDescent="0.15">
      <c r="A296" s="6" t="s">
        <v>80</v>
      </c>
      <c r="B296" s="7">
        <v>6243</v>
      </c>
      <c r="C296" s="15"/>
      <c r="D296" s="15"/>
      <c r="E296" s="15"/>
      <c r="F296" s="14">
        <f t="shared" si="163"/>
        <v>0</v>
      </c>
      <c r="G296" s="15"/>
      <c r="H296" s="15"/>
      <c r="I296" s="12"/>
      <c r="J296" s="12"/>
      <c r="K296" s="12"/>
      <c r="L296" s="8">
        <f t="shared" si="165"/>
        <v>0</v>
      </c>
      <c r="M296" s="12"/>
      <c r="N296" s="12"/>
      <c r="O296" s="17"/>
      <c r="P296" s="17"/>
      <c r="Q296" s="17"/>
      <c r="R296" s="16">
        <f t="shared" si="167"/>
        <v>0</v>
      </c>
      <c r="S296" s="17"/>
      <c r="T296" s="17"/>
      <c r="U296" s="20"/>
      <c r="V296" s="7"/>
      <c r="W296" s="7"/>
      <c r="X296" s="13">
        <v>2173.25</v>
      </c>
      <c r="Y296" s="2">
        <f t="shared" si="160"/>
        <v>109.00346283173768</v>
      </c>
      <c r="Z296" s="13">
        <v>289</v>
      </c>
      <c r="AA296" s="2">
        <f t="shared" si="161"/>
        <v>14.495341427986743</v>
      </c>
      <c r="AB296" s="13">
        <v>25.848945819897569</v>
      </c>
      <c r="AC296" s="13">
        <v>1.2965027516018892E-3</v>
      </c>
      <c r="AD296" s="7">
        <v>125</v>
      </c>
    </row>
  </sheetData>
  <phoneticPr fontId="2" type="noConversion"/>
  <pageMargins left="0.75" right="0.75" top="1" bottom="1" header="0.5" footer="0.5"/>
  <pageSetup paperSize="1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FinalData</vt:lpstr>
    </vt:vector>
  </TitlesOfParts>
  <Company>John Innes Centre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Mathew Box</dc:creator>
  <cp:lastModifiedBy>michael bevan (JIC)</cp:lastModifiedBy>
  <dcterms:created xsi:type="dcterms:W3CDTF">2011-08-19T13:06:43Z</dcterms:created>
  <dcterms:modified xsi:type="dcterms:W3CDTF">2019-03-21T13:34:37Z</dcterms:modified>
</cp:coreProperties>
</file>